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cbonds/Documents/Шаблоны JS/"/>
    </mc:Choice>
  </mc:AlternateContent>
  <xr:revisionPtr revIDLastSave="0" documentId="13_ncr:1_{F19A7540-AE6F-0D46-B525-2F273CB6A42B}" xr6:coauthVersionLast="46" xr6:coauthVersionMax="46" xr10:uidLastSave="{00000000-0000-0000-0000-000000000000}"/>
  <bookViews>
    <workbookView xWindow="0" yWindow="500" windowWidth="25600" windowHeight="14340" xr2:uid="{00000000-000D-0000-FFFF-FFFF00000000}"/>
  </bookViews>
  <sheets>
    <sheet name="RussiaSt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  <c r="I46" i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E41" i="1"/>
  <c r="F41" i="1"/>
  <c r="G41" i="1"/>
  <c r="H41" i="1"/>
  <c r="I41" i="1"/>
  <c r="D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Дмитрий Титаренко</author>
  </authors>
  <commentList>
    <comment ref="I6" authorId="0" shapeId="0" xr:uid="{AF87448E-EF97-48A1-ACA1-06E165A1CB2F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<sst xmlns="http://schemas.openxmlformats.org/spreadsheetml/2006/main" count="84" uniqueCount="48">
  <si>
    <t>ID</t>
  </si>
  <si>
    <t>pro@cbonds.info</t>
  </si>
  <si>
    <t>support:</t>
  </si>
  <si>
    <t>Summary table</t>
  </si>
  <si>
    <t>Description</t>
  </si>
  <si>
    <t>Units</t>
  </si>
  <si>
    <t>Russian bond market volume</t>
  </si>
  <si>
    <t>Agriculture</t>
  </si>
  <si>
    <t>Banks</t>
  </si>
  <si>
    <t>Mining industry</t>
  </si>
  <si>
    <t>Ferrous metals</t>
  </si>
  <si>
    <t>Non-ferrous metals</t>
  </si>
  <si>
    <t>Chemical and petrochemical industry</t>
  </si>
  <si>
    <t>Financial institutions</t>
  </si>
  <si>
    <t>Transportation</t>
  </si>
  <si>
    <t>Trade and retail</t>
  </si>
  <si>
    <t>Construction and development</t>
  </si>
  <si>
    <t>Communication</t>
  </si>
  <si>
    <t>Food industry</t>
  </si>
  <si>
    <t>Oil and gas</t>
  </si>
  <si>
    <t>Engineering industry</t>
  </si>
  <si>
    <t>Light industry</t>
  </si>
  <si>
    <t>New issues of corporate bonds</t>
  </si>
  <si>
    <t>New issues of municipal bonds</t>
  </si>
  <si>
    <t xml:space="preserve">International bonds statistics </t>
  </si>
  <si>
    <t xml:space="preserve">New issues </t>
  </si>
  <si>
    <t>Bank of Russia bonds</t>
  </si>
  <si>
    <t>Ministry of Finance bonds</t>
  </si>
  <si>
    <t>Total external debt</t>
  </si>
  <si>
    <t>Other sectors</t>
  </si>
  <si>
    <t>Municipal bonds</t>
  </si>
  <si>
    <t>Municipal bonds (at face value)</t>
  </si>
  <si>
    <t>Corporate bonds</t>
  </si>
  <si>
    <t>Corporate bonds (at face value)</t>
  </si>
  <si>
    <t>Corporate bonds (public issues)</t>
  </si>
  <si>
    <t>Corporate international bonds</t>
  </si>
  <si>
    <t>Sovereign international bonds</t>
  </si>
  <si>
    <t>Market volume</t>
  </si>
  <si>
    <t>KOBR Auction</t>
  </si>
  <si>
    <t>GKO-OFZ Auction</t>
  </si>
  <si>
    <t>Russian bond market: indices and statistics</t>
  </si>
  <si>
    <t>RUB bln</t>
  </si>
  <si>
    <t>USD bln</t>
  </si>
  <si>
    <t>Federal subjects</t>
  </si>
  <si>
    <t>Municipal formations</t>
  </si>
  <si>
    <t>New issues of corporate bonds (public issues)</t>
  </si>
  <si>
    <t>International bonds of financial companies</t>
  </si>
  <si>
    <t>International bonds of non-financial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</si>
</sst>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7">
    <xf numFmtId="0" fontId="0" fillId="0" borderId="0"/>
    <xf numFmtId="0" fontId="1" fillId="0" borderId="0">
      <alignment horizontal="left" vertical="center"/>
    </xf>
    <xf numFmtId="0" fontId="2" fillId="0" borderId="0" applyNumberFormat="0" applyFill="0" applyBorder="0" applyAlignment="0" applyProtection="0"/>
    <xf numFmtId="0" fontId="3" fillId="0" borderId="0">
      <alignment horizontal="left" vertical="center"/>
    </xf>
    <xf numFmtId="0" fontId="4" fillId="2" borderId="0">
      <alignment horizontal="center" vertical="center"/>
    </xf>
    <xf numFmtId="0" fontId="5" fillId="0" borderId="0">
      <alignment horizontal="left" vertical="center"/>
    </xf>
    <xf numFmtId="0" fontId="1" fillId="3" borderId="0">
      <alignment horizontal="left" vertical="center"/>
    </xf>
  </cellStyleXfs>
  <cellXfs count="28">
    <xf numFmtId="0" fontId="0" fillId="0" borderId="0" xfId="0"/>
    <xf numFmtId="0" fontId="1" fillId="0" borderId="0" xfId="1">
      <alignment horizontal="left" vertical="center"/>
    </xf>
    <xf numFmtId="0" fontId="3" fillId="0" borderId="0" xfId="3">
      <alignment horizontal="left" vertical="center"/>
    </xf>
    <xf numFmtId="0" fontId="4" fillId="2" borderId="0" xfId="4" applyAlignment="1">
      <alignment horizontal="left" vertical="center"/>
    </xf>
    <xf numFmtId="0" fontId="5" fillId="0" borderId="1" xfId="5" applyBorder="1">
      <alignment horizontal="left" vertical="center"/>
    </xf>
    <xf numFmtId="0" fontId="1" fillId="3" borderId="0" xfId="6">
      <alignment horizontal="left" vertical="center"/>
    </xf>
    <xf numFmtId="0" fontId="1" fillId="3" borderId="0" xfId="6" applyAlignment="1">
      <alignment horizontal="right" vertical="center"/>
    </xf>
    <xf numFmtId="0" fontId="1" fillId="0" borderId="0" xfId="1" applyAlignment="1">
      <alignment horizontal="right" vertical="center"/>
    </xf>
    <xf numFmtId="0" fontId="5" fillId="0" borderId="1" xfId="5" applyBorder="1" applyAlignment="1">
      <alignment horizontal="right" vertical="center"/>
    </xf>
    <xf numFmtId="0" fontId="4" fillId="2" borderId="0" xfId="4" applyAlignment="1">
      <alignment horizontal="center" vertical="center"/>
    </xf>
    <xf numFmtId="0" fontId="4" fillId="2" borderId="0" xfId="4" applyAlignment="1">
      <alignment horizontal="center" vertical="center" wrapText="1"/>
    </xf>
    <xf numFmtId="3" fontId="1" fillId="3" borderId="0" xfId="6" applyNumberFormat="1" applyAlignment="1">
      <alignment horizontal="right" vertical="center"/>
    </xf>
    <xf numFmtId="3" fontId="1" fillId="0" borderId="0" xfId="1" applyNumberFormat="1" applyAlignment="1">
      <alignment horizontal="right" vertical="center"/>
    </xf>
    <xf numFmtId="0" fontId="1" fillId="3" borderId="0" xfId="6" applyAlignment="1">
      <alignment horizontal="center" vertical="center"/>
    </xf>
    <xf numFmtId="0" fontId="5" fillId="0" borderId="1" xfId="5" applyBorder="1" applyAlignment="1">
      <alignment horizontal="center" vertical="center"/>
    </xf>
    <xf numFmtId="0" fontId="1" fillId="0" borderId="0" xfId="1" applyAlignment="1">
      <alignment horizontal="left" vertical="center" indent="3"/>
    </xf>
    <xf numFmtId="0" fontId="1" fillId="3" borderId="0" xfId="6" applyAlignment="1">
      <alignment horizontal="left" vertical="center" indent="3"/>
    </xf>
    <xf numFmtId="0" fontId="6" fillId="0" borderId="0" xfId="0" applyFont="1"/>
    <xf numFmtId="0" fontId="7" fillId="0" borderId="0" xfId="3" applyFont="1">
      <alignment horizontal="left" vertical="center"/>
    </xf>
    <xf numFmtId="0" fontId="5" fillId="0" borderId="1" xfId="5" applyFont="1" applyBorder="1">
      <alignment horizontal="left" vertical="center"/>
    </xf>
    <xf numFmtId="3" fontId="5" fillId="3" borderId="0" xfId="6" applyNumberFormat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1" fillId="0" borderId="0" xfId="6" applyFill="1" applyAlignment="1">
      <alignment horizontal="center" vertical="center"/>
    </xf>
    <xf numFmtId="0" fontId="1" fillId="4" borderId="0" xfId="1" applyFill="1">
      <alignment horizontal="left" vertical="center"/>
    </xf>
    <xf numFmtId="164" fontId="4" fillId="2" borderId="0" xfId="4" applyNumberFormat="1" applyAlignment="1">
      <alignment horizontal="center" vertical="center" wrapText="1"/>
    </xf>
    <xf numFmtId="164" fontId="4" fillId="2" borderId="0" xfId="4" applyNumberFormat="1" applyFont="1" applyAlignment="1">
      <alignment horizontal="center" vertical="center" wrapText="1"/>
    </xf>
    <xf numFmtId="0" fontId="1" fillId="0" borderId="0" xfId="1" applyAlignment="1">
      <alignment horizontal="right" vertical="center" wrapText="1"/>
    </xf>
    <xf numFmtId="0" fontId="2" fillId="0" borderId="0" xfId="2" applyAlignment="1">
      <alignment horizontal="left" vertical="center"/>
    </xf>
  </cellXfs>
  <cellStyles count="7">
    <cellStyle name="Гиперссылка" xfId="2" builtinId="8"/>
    <cellStyle name="Обычный" xfId="0" builtinId="0"/>
    <cellStyle name="CbondsStyleFour" xfId="5" xr:uid="{00000000-0005-0000-0000-000000000000}"/>
    <cellStyle name="CbondsStyleHeader" xfId="3" xr:uid="{00000000-0005-0000-0000-000001000000}"/>
    <cellStyle name="CbondsStyleOne" xfId="1" xr:uid="{00000000-0005-0000-0000-000002000000}"/>
    <cellStyle name="CbondsStyleThree" xfId="4" xr:uid="{00000000-0005-0000-0000-000003000000}"/>
    <cellStyle name="CbondsStyleTwo" xfId="6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Types" Target="richData/rdRichValueTypes.xml"/><Relationship Id="rId3" Type="http://schemas.openxmlformats.org/officeDocument/2006/relationships/styles" Target="styles.xml"/><Relationship Id="rId7" Type="http://schemas.microsoft.com/office/2017/06/relationships/rdRichValueStructure" Target="richData/rdrichvaluestructur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06/relationships/rdRichValue" Target="richData/rdrichvalue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u="none" strike="noStrike" baseline="0"/>
              <a:t>Russia bonds outstanding volume (RUB bln)</a:t>
            </a:r>
            <a:endParaRPr lang="ru-RU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RussiaStats!$A$8</c:f>
              <c:strCache>
                <c:ptCount val="1"/>
                <c:pt idx="0">
                  <c:v>Ministry of Finance bonds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RussiaStats!$D$6:$I$6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RussiaStats!$D$8:$I$8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1-4160-9DBE-4DAE4FA6BDB5}"/>
            </c:ext>
          </c:extLst>
        </c:ser>
        <c:ser>
          <c:idx val="1"/>
          <c:order val="1"/>
          <c:tx>
            <c:strRef>
              <c:f>RussiaStats!$A$9</c:f>
              <c:strCache>
                <c:ptCount val="1"/>
                <c:pt idx="0">
                  <c:v>Bank of Russia bonds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RussiaStats!$D$6:$I$6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RussiaStats!$D$9:$I$9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1-4160-9DBE-4DAE4FA6BDB5}"/>
            </c:ext>
          </c:extLst>
        </c:ser>
        <c:ser>
          <c:idx val="2"/>
          <c:order val="2"/>
          <c:tx>
            <c:strRef>
              <c:f>RussiaStats!$A$13</c:f>
              <c:strCache>
                <c:ptCount val="1"/>
                <c:pt idx="0">
                  <c:v>Municipal bonds (at face value)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RussiaStats!$D$6:$I$6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RussiaStats!$D$13:$I$13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1-4160-9DBE-4DAE4FA6BDB5}"/>
            </c:ext>
          </c:extLst>
        </c:ser>
        <c:ser>
          <c:idx val="3"/>
          <c:order val="3"/>
          <c:tx>
            <c:strRef>
              <c:f>RussiaStats!$A$31</c:f>
              <c:strCache>
                <c:ptCount val="1"/>
                <c:pt idx="0">
                  <c:v>Corporate bonds (at face value)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RussiaStats!$D$6:$I$6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RussiaStats!$D$31:$I$31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C1-4160-9DBE-4DAE4FA6B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876608"/>
        <c:axId val="97894784"/>
      </c:barChart>
      <c:dateAx>
        <c:axId val="97876608"/>
        <c:scaling>
          <c:orientation val="minMax"/>
        </c:scaling>
        <c:delete val="0"/>
        <c:axPos val="b"/>
        <c:numFmt formatCode="[$-419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7894784"/>
        <c:crosses val="autoZero"/>
        <c:auto val="1"/>
        <c:lblOffset val="100"/>
        <c:baseTimeUnit val="months"/>
        <c:majorUnit val="7"/>
        <c:majorTimeUnit val="months"/>
      </c:dateAx>
      <c:valAx>
        <c:axId val="9789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787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 i="0" u="none" strike="noStrike" baseline="0"/>
              <a:t>International bonds outstanding volume (USD bln)</a:t>
            </a:r>
            <a:endParaRPr lang="ru-RU" sz="1200" b="1" i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RussiaStats!$A$44</c:f>
              <c:strCache>
                <c:ptCount val="1"/>
                <c:pt idx="0">
                  <c:v>Sovereign international bonds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RussiaStats!$D$41:$I$41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RussiaStats!$D$44:$I$44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5-4E58-86F8-B77AC6053A90}"/>
            </c:ext>
          </c:extLst>
        </c:ser>
        <c:ser>
          <c:idx val="1"/>
          <c:order val="1"/>
          <c:tx>
            <c:strRef>
              <c:f>RussiaStats!$A$45</c:f>
              <c:strCache>
                <c:ptCount val="1"/>
                <c:pt idx="0">
                  <c:v>Corporate international bonds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RussiaStats!$D$41:$I$41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RussiaStats!$D$45:$I$45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5-4E58-86F8-B77AC6053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30368"/>
        <c:axId val="97131904"/>
      </c:barChart>
      <c:dateAx>
        <c:axId val="97130368"/>
        <c:scaling>
          <c:orientation val="minMax"/>
        </c:scaling>
        <c:delete val="0"/>
        <c:axPos val="b"/>
        <c:numFmt formatCode="[$-419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7131904"/>
        <c:crosses val="autoZero"/>
        <c:auto val="1"/>
        <c:lblOffset val="100"/>
        <c:baseTimeUnit val="months"/>
      </c:dateAx>
      <c:valAx>
        <c:axId val="9713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9713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Sectoral</a:t>
            </a:r>
            <a:r>
              <a:rPr lang="en-US" sz="1200" b="1" baseline="0"/>
              <a:t> composition of corporate bonds</a:t>
            </a:r>
            <a:endParaRPr lang="ru-RU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6116448973088557"/>
          <c:y val="0.2877281047105954"/>
          <c:w val="0.49360328649358726"/>
          <c:h val="0.506592761431136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2E-4127-8134-44431901C1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2E-4127-8134-44431901C10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2E-4127-8134-44431901C10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2E-4127-8134-44431901C10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2E-4127-8134-44431901C10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2E-4127-8134-44431901C10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2E-4127-8134-44431901C10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2E-4127-8134-44431901C10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A2E-4127-8134-44431901C10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A2E-4127-8134-44431901C10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2E-4127-8134-44431901C10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A2E-4127-8134-44431901C10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A2E-4127-8134-44431901C10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A2E-4127-8134-44431901C10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A2E-4127-8134-44431901C10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A2E-4127-8134-44431901C10D}"/>
              </c:ext>
            </c:extLst>
          </c:dPt>
          <c:dLbls>
            <c:dLbl>
              <c:idx val="1"/>
              <c:layout>
                <c:manualLayout>
                  <c:x val="-8.7721261141608074E-3"/>
                  <c:y val="-4.72573905235529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2E-4127-8134-44431901C10D}"/>
                </c:ext>
              </c:extLst>
            </c:dLbl>
            <c:dLbl>
              <c:idx val="5"/>
              <c:layout>
                <c:manualLayout>
                  <c:x val="-6.4346534818382067E-3"/>
                  <c:y val="4.67792512778007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2E-4127-8134-44431901C10D}"/>
                </c:ext>
              </c:extLst>
            </c:dLbl>
            <c:dLbl>
              <c:idx val="6"/>
              <c:layout>
                <c:manualLayout>
                  <c:x val="-2.0044084400714111E-2"/>
                  <c:y val="0.15296795137449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2E-4127-8134-44431901C10D}"/>
                </c:ext>
              </c:extLst>
            </c:dLbl>
            <c:dLbl>
              <c:idx val="7"/>
              <c:layout>
                <c:manualLayout>
                  <c:x val="-0.13247857064381349"/>
                  <c:y val="5.2934624948197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84620076152511"/>
                      <c:h val="8.2236842105263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A2E-4127-8134-44431901C10D}"/>
                </c:ext>
              </c:extLst>
            </c:dLbl>
            <c:dLbl>
              <c:idx val="10"/>
              <c:layout>
                <c:manualLayout>
                  <c:x val="-7.0916796372029814E-2"/>
                  <c:y val="-3.11028802320762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A2E-4127-8134-44431901C10D}"/>
                </c:ext>
              </c:extLst>
            </c:dLbl>
            <c:dLbl>
              <c:idx val="11"/>
              <c:layout>
                <c:manualLayout>
                  <c:x val="-7.1772086239330818E-2"/>
                  <c:y val="8.07846387622600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A2E-4127-8134-44431901C1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RussiaStats!$A$15:$A$30</c:f>
              <c:strCache>
                <c:ptCount val="16"/>
                <c:pt idx="0">
                  <c:v>Agriculture</c:v>
                </c:pt>
                <c:pt idx="1">
                  <c:v>Banks</c:v>
                </c:pt>
                <c:pt idx="2">
                  <c:v>Mining industry</c:v>
                </c:pt>
                <c:pt idx="3">
                  <c:v>Light industry</c:v>
                </c:pt>
                <c:pt idx="4">
                  <c:v>Engineering industry</c:v>
                </c:pt>
                <c:pt idx="5">
                  <c:v>Oil and gas</c:v>
                </c:pt>
                <c:pt idx="6">
                  <c:v>Food industry</c:v>
                </c:pt>
                <c:pt idx="7">
                  <c:v>Communication</c:v>
                </c:pt>
                <c:pt idx="8">
                  <c:v>Construction and development</c:v>
                </c:pt>
                <c:pt idx="9">
                  <c:v>Trade and retail</c:v>
                </c:pt>
                <c:pt idx="10">
                  <c:v>Transportation</c:v>
                </c:pt>
                <c:pt idx="11">
                  <c:v>Financial institutions</c:v>
                </c:pt>
                <c:pt idx="12">
                  <c:v>Chemical and petrochemical industry</c:v>
                </c:pt>
                <c:pt idx="13">
                  <c:v>Non-ferrous metals</c:v>
                </c:pt>
                <c:pt idx="14">
                  <c:v>Ferrous metals</c:v>
                </c:pt>
                <c:pt idx="15">
                  <c:v>Other sectors</c:v>
                </c:pt>
              </c:strCache>
            </c:strRef>
          </c:cat>
          <c:val>
            <c:numRef>
              <c:f>RussiaStats!$I$15:$I$30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FA2E-4127-8134-44431901C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/>
              <a:t>Bond placement in Russia (RUB bln)</a:t>
            </a:r>
            <a:endParaRPr lang="ru-RU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RussiaStats!$A$34</c:f>
              <c:strCache>
                <c:ptCount val="1"/>
                <c:pt idx="0">
                  <c:v>GKO-OFZ Auction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RussiaStats!$D$6:$I$6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RussiaStats!$D$34:$I$34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F-4162-816D-8A1A4175DB24}"/>
            </c:ext>
          </c:extLst>
        </c:ser>
        <c:ser>
          <c:idx val="1"/>
          <c:order val="1"/>
          <c:tx>
            <c:strRef>
              <c:f>RussiaStats!$A$35</c:f>
              <c:strCache>
                <c:ptCount val="1"/>
                <c:pt idx="0">
                  <c:v>KOBR Auction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RussiaStats!$D$35:$I$35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F-4162-816D-8A1A4175DB24}"/>
            </c:ext>
          </c:extLst>
        </c:ser>
        <c:ser>
          <c:idx val="2"/>
          <c:order val="2"/>
          <c:tx>
            <c:strRef>
              <c:f>RussiaStats!$A$36</c:f>
              <c:strCache>
                <c:ptCount val="1"/>
                <c:pt idx="0">
                  <c:v>New issues of municipal bonds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RussiaStats!$D$6:$I$6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RussiaStats!$D$36:$I$36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F-4162-816D-8A1A4175DB24}"/>
            </c:ext>
          </c:extLst>
        </c:ser>
        <c:ser>
          <c:idx val="3"/>
          <c:order val="3"/>
          <c:tx>
            <c:strRef>
              <c:f>RussiaStats!$A$37</c:f>
              <c:strCache>
                <c:ptCount val="1"/>
                <c:pt idx="0">
                  <c:v>New issues of corporate bonds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RussiaStats!$D$6:$I$6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RussiaStats!$D$37:$I$37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9F-4162-816D-8A1A4175D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47392"/>
        <c:axId val="101148928"/>
      </c:barChart>
      <c:dateAx>
        <c:axId val="101147392"/>
        <c:scaling>
          <c:orientation val="minMax"/>
        </c:scaling>
        <c:delete val="0"/>
        <c:axPos val="b"/>
        <c:numFmt formatCode="[$-419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1148928"/>
        <c:crosses val="autoZero"/>
        <c:auto val="1"/>
        <c:lblOffset val="100"/>
        <c:baseTimeUnit val="months"/>
        <c:majorUnit val="7"/>
        <c:majorTimeUnit val="months"/>
      </c:dateAx>
      <c:valAx>
        <c:axId val="10114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0114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4</xdr:row>
      <xdr:rowOff>314324</xdr:rowOff>
    </xdr:from>
    <xdr:to>
      <xdr:col>20</xdr:col>
      <xdr:colOff>9525</xdr:colOff>
      <xdr:row>20</xdr:row>
      <xdr:rowOff>9524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200024</xdr:colOff>
      <xdr:row>39</xdr:row>
      <xdr:rowOff>1</xdr:rowOff>
    </xdr:from>
    <xdr:to>
      <xdr:col>19</xdr:col>
      <xdr:colOff>600075</xdr:colOff>
      <xdr:row>47</xdr:row>
      <xdr:rowOff>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</xdr:colOff>
      <xdr:row>5</xdr:row>
      <xdr:rowOff>0</xdr:rowOff>
    </xdr:from>
    <xdr:to>
      <xdr:col>30</xdr:col>
      <xdr:colOff>457200</xdr:colOff>
      <xdr:row>34</xdr:row>
      <xdr:rowOff>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22</xdr:row>
      <xdr:rowOff>9525</xdr:rowOff>
    </xdr:from>
    <xdr:to>
      <xdr:col>20</xdr:col>
      <xdr:colOff>0</xdr:colOff>
      <xdr:row>38</xdr:row>
      <xdr:rowOff>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2667000</xdr:colOff>
      <xdr:row>0</xdr:row>
      <xdr:rowOff>495300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B3F09798-2B03-D649-9ED3-D5594C063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667000" cy="495300"/>
        </a:xfrm>
        <a:prstGeom prst="rect">
          <a:avLst/>
        </a:prstGeom>
      </xdr:spPr>
    </xdr:pic>
    <xdr:clientData/>
  </xdr:twoCellAnchor>
</xdr:wsDr>
</file>

<file path=xl/richData/rdRichValueTypes.xml><?xml version="1.0" encoding="utf-8"?>
<rvTypesInfo xmlns="http://schemas.microsoft.com/office/spreadsheetml/2017/richdata2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14</v>
  </rv>
</rvData>
</file>

<file path=xl/richData/rdrichvaluestructure.xml><?xml version="1.0" encoding="utf-8"?>
<rvStructures xmlns="http://schemas.microsoft.com/office/spreadsheetml/2017/richdata" count="1">
  <s t="_error">
    <k n="errorType" t="i"/>
  </s>
</rvStructur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4665D1F-06BF-9946-9965-99491EDDE18D}">
  <we:reference id="wa200002161" version="1.0.0.4" store="ru-RU" storeType="OMEX"/>
  <we:alternateReferences>
    <we:reference id="WA200002161" version="1.0.0.4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7C84B067-C214-45C3-A712-C9D94CD141B2}">
      <we:customFunctionIdList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_xldudf_CBONDS_CBONDSPREVIOUSCOUPONDATE</we:customFunctionIds>
        <we:customFunctionIds>_xldudf_CBONDS_CBONDSCOUPONDATE</we:customFunctionIds>
        <we:customFunctionIds>_xldudf_CBONDS_CBONDSPREVIOUSCOUPONSUM</we:customFunctionIds>
        <we:customFunctionIds>_xldudf_CBONDS_CBONDSCOUPONSUM</we:customFunctionIds>
        <we:customFunctionIds>_xldudf_CBONDS_CBONDSPREVIOUSCOUPONRATE</we:customFunctionIds>
        <we:customFunctionIds>_xldudf_CBONDS_CBONDSCOUPONRATE</we:customFunctionIds>
        <we:customFunctionIds>_xldudf_CBONDS_CBONDSAMORTIZATIONSUM</we:customFunctionIds>
        <we:customFunctionIds>_xldudf_CBONDS_CBONDSAMORTIZATIONDATE</we:customFunctionIds>
        <we:customFunctionIds>_xldudf_CBONDS_CBONDSPREVIOUSAMORTIZATIONSUM</we:customFunctionIds>
        <we:customFunctionIds>_xldudf_CBONDS_CBONDSPREVIOUSAMORTIZATIONDATE</we:customFunctionIds>
        <we:customFunctionIds>_xldudf_CBONDS_CBONDSTRADINGFLOORNAME</we:customFunctionIds>
        <we:customFunctionIds>_xldudf_CBONDS_CBONDSADMITTEDPRICE</we:customFunctionIds>
        <we:customFunctionIds>_xldudf_CBONDS_CBONDSAVGPRICE</we:customFunctionIds>
        <we:customFunctionIds>_xldudf_CBONDS_CBONDSMARKETPRICE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_xldudf_CBONDS_CBONDSLASTPRICE</we:customFunctionIds>
        <we:customFunctionIds>_xldudf_CBONDS_CBONDSLASTYTP</we:customFunctionIds>
        <we:customFunctionIds>_xldudf_CBONDS_CBONDSLASTYTM</we:customFunctionIds>
        <we:customFunctionIds>_xldudf_CBONDS_CBONDSCLOSEPRICE</we:customFunctionIds>
        <we:customFunctionIds>_xldudf_CBONDS_CBONDSCLOSEYTP</we:customFunctionIds>
        <we:customFunctionIds>_xldudf_CBONDS_CBONDSCLOSEYTM</we:customFunctionIds>
        <we:customFunctionIds>_xldudf_CBONDS_CBONDSINDICATIVECY</we:customFunctionIds>
        <we:customFunctionIds>_xldudf_CBONDS_CBONDSDEALSNUMBER</we:customFunctionIds>
        <we:customFunctionIds>_xldudf_CBONDS_CBONDSTRADINGVOLUME</we:customFunctionIds>
        <we:customFunctionIds>_xldudf_CBONDS_CBONDSDURATIONTOPUTCALL</we:customFunctionIds>
        <we:customFunctionIds>_xldudf_CBONDS_CBONDSDURATION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_xldudf_CBONDS_CBONDSBONDNAME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_xldudf_CBONDS_CBONDSOUTSTANDINGPRINCIPALAMOUNT</we:customFunctionIds>
        <we:customFunctionIds>_xldudf_CBONDS_CBONDSAMOUNT</we:customFunctionIds>
        <we:customFunctionIds>_xldudf_CBONDS_CBONDSOUTSTANDINGFACEVALUEAMOUNT</we:customFunctionIds>
        <we:customFunctionIds>_xldudf_CBONDS_CBONDSCURRENCY</we:customFunctionIds>
        <we:customFunctionIds>_xldudf_CBONDS_CBONDSPAYMENTSNUMBER</we:customFunctionIds>
        <we:customFunctionIds>_xldudf_CBONDS_CBONDSINDEXVALUE</we:customFunctionIds>
        <we:customFunctionIds>_xldudf_CBONDS_CBONDSMUTUALFUNDSHARE</we:customFunctionIds>
        <we:customFunctionIds>_xldudf_CBONDS_CBONDSMUTUALFUNDNAV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47"/>
  <sheetViews>
    <sheetView showGridLines="0" tabSelected="1" zoomScale="70" zoomScaleNormal="70" workbookViewId="0">
      <selection activeCell="A3" sqref="A3"/>
    </sheetView>
  </sheetViews>
  <sheetFormatPr baseColWidth="10" defaultColWidth="8.83203125" defaultRowHeight="15" x14ac:dyDescent="0.2"/>
  <cols>
    <col min="1" max="1" width="53.5" customWidth="1"/>
    <col min="2" max="2" width="20.5" hidden="1" customWidth="1"/>
    <col min="3" max="3" width="7.83203125" bestFit="1" customWidth="1"/>
    <col min="4" max="4" width="12.6640625" bestFit="1" customWidth="1"/>
    <col min="5" max="5" width="10.5" customWidth="1"/>
    <col min="6" max="8" width="10.83203125" bestFit="1" customWidth="1"/>
    <col min="9" max="9" width="10.83203125" style="17" bestFit="1" customWidth="1"/>
    <col min="10" max="10" width="3" customWidth="1"/>
    <col min="21" max="21" width="4" customWidth="1"/>
  </cols>
  <sheetData>
    <row r="1" spans="1:9" ht="42" customHeight="1" x14ac:dyDescent="0.2">
      <c r="B1" s="26" t="s">
        <v>2</v>
      </c>
      <c r="C1" s="26"/>
      <c r="D1" s="27" t="s">
        <v>1</v>
      </c>
    </row>
    <row r="3" spans="1:9" ht="21" customHeight="1" x14ac:dyDescent="0.2">
      <c r="A3" s="18" t="s">
        <v>40</v>
      </c>
    </row>
    <row r="5" spans="1:9" ht="24.75" customHeight="1" x14ac:dyDescent="0.2">
      <c r="A5" s="2" t="s">
        <v>3</v>
      </c>
    </row>
    <row r="6" spans="1:9" ht="33.75" customHeight="1" thickBot="1" x14ac:dyDescent="0.25">
      <c r="A6" s="3" t="s">
        <v>4</v>
      </c>
      <c r="B6" s="9" t="s">
        <v>0</v>
      </c>
      <c r="C6" s="10" t="s">
        <v>5</v>
      </c>
      <c r="D6" s="24">
        <v>44135</v>
      </c>
      <c r="E6" s="24">
        <v>44165</v>
      </c>
      <c r="F6" s="24">
        <v>44165</v>
      </c>
      <c r="G6" s="24">
        <v>44196</v>
      </c>
      <c r="H6" s="24">
        <v>44227</v>
      </c>
      <c r="I6" s="24">
        <v>44255</v>
      </c>
    </row>
    <row r="7" spans="1:9" ht="16" thickBot="1" x14ac:dyDescent="0.25">
      <c r="A7" s="4" t="s">
        <v>6</v>
      </c>
      <c r="B7" s="4"/>
      <c r="C7" s="4"/>
      <c r="D7" s="4"/>
      <c r="E7" s="4"/>
      <c r="F7" s="4"/>
      <c r="G7" s="4"/>
      <c r="H7" s="4"/>
      <c r="I7" s="19"/>
    </row>
    <row r="8" spans="1:9" x14ac:dyDescent="0.2">
      <c r="A8" s="5" t="s">
        <v>27</v>
      </c>
      <c r="B8" s="6">
        <v>4695</v>
      </c>
      <c r="C8" s="13" t="s">
        <v>41</v>
      </c>
      <c r="D8" s="11" t="e" vm="1">
        <f ca="1">_xldudf_CBONDS_CBONDSINDEXVALUE($B8,D$6)</f>
        <v>#VALUE!</v>
      </c>
      <c r="E8" s="11" t="e" vm="1">
        <f ca="1">_xldudf_CBONDS_CBONDSINDEXVALUE($B8,E$6)</f>
        <v>#VALUE!</v>
      </c>
      <c r="F8" s="11" t="e" vm="1">
        <f ca="1">_xldudf_CBONDS_CBONDSINDEXVALUE($B8,F$6)</f>
        <v>#VALUE!</v>
      </c>
      <c r="G8" s="11" t="e" vm="1">
        <f ca="1">_xldudf_CBONDS_CBONDSINDEXVALUE($B8,G$6)</f>
        <v>#VALUE!</v>
      </c>
      <c r="H8" s="11" t="e" vm="1">
        <f ca="1">_xldudf_CBONDS_CBONDSINDEXVALUE($B8,H$6)</f>
        <v>#VALUE!</v>
      </c>
      <c r="I8" s="20" t="e" vm="1">
        <f ca="1">_xldudf_CBONDS_CBONDSINDEXVALUE($B8,I$6)</f>
        <v>#VALUE!</v>
      </c>
    </row>
    <row r="9" spans="1:9" x14ac:dyDescent="0.2">
      <c r="A9" s="1" t="s">
        <v>26</v>
      </c>
      <c r="B9" s="7">
        <v>22135</v>
      </c>
      <c r="C9" s="22" t="s">
        <v>41</v>
      </c>
      <c r="D9" s="12" t="e" vm="1">
        <f ca="1">_xldudf_CBONDS_CBONDSINDEXVALUE($B9,D$6)</f>
        <v>#VALUE!</v>
      </c>
      <c r="E9" s="12" t="e" vm="1">
        <f ca="1">_xldudf_CBONDS_CBONDSINDEXVALUE($B9,E$6)</f>
        <v>#VALUE!</v>
      </c>
      <c r="F9" s="12" t="e" vm="1">
        <f ca="1">_xldudf_CBONDS_CBONDSINDEXVALUE($B9,F$6)</f>
        <v>#VALUE!</v>
      </c>
      <c r="G9" s="12" t="e" vm="1">
        <f ca="1">_xldudf_CBONDS_CBONDSINDEXVALUE($B9,G$6)</f>
        <v>#VALUE!</v>
      </c>
      <c r="H9" s="12" t="e" vm="1">
        <f ca="1">_xldudf_CBONDS_CBONDSINDEXVALUE($B9,H$6)</f>
        <v>#VALUE!</v>
      </c>
      <c r="I9" s="21" t="e" vm="1">
        <f ca="1">_xldudf_CBONDS_CBONDSINDEXVALUE($B9,I$6)</f>
        <v>#VALUE!</v>
      </c>
    </row>
    <row r="10" spans="1:9" x14ac:dyDescent="0.2">
      <c r="A10" s="5" t="s">
        <v>30</v>
      </c>
      <c r="B10" s="6">
        <v>103</v>
      </c>
      <c r="C10" s="13" t="s">
        <v>41</v>
      </c>
      <c r="D10" s="11" t="e" vm="1">
        <f ca="1">_xldudf_CBONDS_CBONDSINDEXVALUE($B10,D$6)</f>
        <v>#VALUE!</v>
      </c>
      <c r="E10" s="11" t="e" vm="1">
        <f ca="1">_xldudf_CBONDS_CBONDSINDEXVALUE($B10,E$6)</f>
        <v>#VALUE!</v>
      </c>
      <c r="F10" s="11" t="e" vm="1">
        <f ca="1">_xldudf_CBONDS_CBONDSINDEXVALUE($B10,F$6)</f>
        <v>#VALUE!</v>
      </c>
      <c r="G10" s="11" t="e" vm="1">
        <f ca="1">_xldudf_CBONDS_CBONDSINDEXVALUE($B10,G$6)</f>
        <v>#VALUE!</v>
      </c>
      <c r="H10" s="11" t="e" vm="1">
        <f ca="1">_xldudf_CBONDS_CBONDSINDEXVALUE($B10,H$6)</f>
        <v>#VALUE!</v>
      </c>
      <c r="I10" s="20" t="e" vm="1">
        <f ca="1">_xldudf_CBONDS_CBONDSINDEXVALUE($B10,I$6)</f>
        <v>#VALUE!</v>
      </c>
    </row>
    <row r="11" spans="1:9" x14ac:dyDescent="0.2">
      <c r="A11" s="15" t="s">
        <v>43</v>
      </c>
      <c r="B11" s="7">
        <v>4835</v>
      </c>
      <c r="C11" s="22" t="s">
        <v>41</v>
      </c>
      <c r="D11" s="12" t="e" vm="1">
        <f ca="1">_xldudf_CBONDS_CBONDSINDEXVALUE($B11,D$6)</f>
        <v>#VALUE!</v>
      </c>
      <c r="E11" s="12" t="e" vm="1">
        <f ca="1">_xldudf_CBONDS_CBONDSINDEXVALUE($B11,E$6)</f>
        <v>#VALUE!</v>
      </c>
      <c r="F11" s="12" t="e" vm="1">
        <f ca="1">_xldudf_CBONDS_CBONDSINDEXVALUE($B11,F$6)</f>
        <v>#VALUE!</v>
      </c>
      <c r="G11" s="12" t="e" vm="1">
        <f ca="1">_xldudf_CBONDS_CBONDSINDEXVALUE($B11,G$6)</f>
        <v>#VALUE!</v>
      </c>
      <c r="H11" s="12" t="e" vm="1">
        <f ca="1">_xldudf_CBONDS_CBONDSINDEXVALUE($B11,H$6)</f>
        <v>#VALUE!</v>
      </c>
      <c r="I11" s="21" t="e" vm="1">
        <f ca="1">_xldudf_CBONDS_CBONDSINDEXVALUE($B11,I$6)</f>
        <v>#VALUE!</v>
      </c>
    </row>
    <row r="12" spans="1:9" x14ac:dyDescent="0.2">
      <c r="A12" s="16" t="s">
        <v>44</v>
      </c>
      <c r="B12" s="6">
        <v>4837</v>
      </c>
      <c r="C12" s="13" t="s">
        <v>41</v>
      </c>
      <c r="D12" s="11" t="e" vm="1">
        <f ca="1">_xldudf_CBONDS_CBONDSINDEXVALUE($B12,D$6)</f>
        <v>#VALUE!</v>
      </c>
      <c r="E12" s="11" t="e" vm="1">
        <f ca="1">_xldudf_CBONDS_CBONDSINDEXVALUE($B12,E$6)</f>
        <v>#VALUE!</v>
      </c>
      <c r="F12" s="11" t="e" vm="1">
        <f ca="1">_xldudf_CBONDS_CBONDSINDEXVALUE($B12,F$6)</f>
        <v>#VALUE!</v>
      </c>
      <c r="G12" s="11" t="e" vm="1">
        <f ca="1">_xldudf_CBONDS_CBONDSINDEXVALUE($B12,G$6)</f>
        <v>#VALUE!</v>
      </c>
      <c r="H12" s="11" t="e" vm="1">
        <f ca="1">_xldudf_CBONDS_CBONDSINDEXVALUE($B12,H$6)</f>
        <v>#VALUE!</v>
      </c>
      <c r="I12" s="20" t="e" vm="1">
        <f ca="1">_xldudf_CBONDS_CBONDSINDEXVALUE($B12,I$6)</f>
        <v>#VALUE!</v>
      </c>
    </row>
    <row r="13" spans="1:9" x14ac:dyDescent="0.2">
      <c r="A13" s="1" t="s">
        <v>31</v>
      </c>
      <c r="B13" s="7">
        <v>15833</v>
      </c>
      <c r="C13" s="22" t="s">
        <v>41</v>
      </c>
      <c r="D13" s="12" t="e" vm="1">
        <f ca="1">_xldudf_CBONDS_CBONDSINDEXVALUE($B13,D$6)</f>
        <v>#VALUE!</v>
      </c>
      <c r="E13" s="12" t="e" vm="1">
        <f ca="1">_xldudf_CBONDS_CBONDSINDEXVALUE($B13,E$6)</f>
        <v>#VALUE!</v>
      </c>
      <c r="F13" s="12" t="e" vm="1">
        <f ca="1">_xldudf_CBONDS_CBONDSINDEXVALUE($B13,F$6)</f>
        <v>#VALUE!</v>
      </c>
      <c r="G13" s="12" t="e" vm="1">
        <f ca="1">_xldudf_CBONDS_CBONDSINDEXVALUE($B13,G$6)</f>
        <v>#VALUE!</v>
      </c>
      <c r="H13" s="12" t="e" vm="1">
        <f ca="1">_xldudf_CBONDS_CBONDSINDEXVALUE($B13,H$6)</f>
        <v>#VALUE!</v>
      </c>
      <c r="I13" s="21" t="e" vm="1">
        <f ca="1">_xldudf_CBONDS_CBONDSINDEXVALUE($B13,I$6)</f>
        <v>#VALUE!</v>
      </c>
    </row>
    <row r="14" spans="1:9" x14ac:dyDescent="0.2">
      <c r="A14" s="5" t="s">
        <v>32</v>
      </c>
      <c r="B14" s="6">
        <v>58</v>
      </c>
      <c r="C14" s="13" t="s">
        <v>41</v>
      </c>
      <c r="D14" s="11" t="e" vm="1">
        <f ca="1">_xldudf_CBONDS_CBONDSINDEXVALUE($B14,D$6)</f>
        <v>#VALUE!</v>
      </c>
      <c r="E14" s="11" t="e" vm="1">
        <f ca="1">_xldudf_CBONDS_CBONDSINDEXVALUE($B14,E$6)</f>
        <v>#VALUE!</v>
      </c>
      <c r="F14" s="11" t="e" vm="1">
        <f ca="1">_xldudf_CBONDS_CBONDSINDEXVALUE($B14,F$6)</f>
        <v>#VALUE!</v>
      </c>
      <c r="G14" s="11" t="e" vm="1">
        <f ca="1">_xldudf_CBONDS_CBONDSINDEXVALUE($B14,G$6)</f>
        <v>#VALUE!</v>
      </c>
      <c r="H14" s="11" t="e" vm="1">
        <f ca="1">_xldudf_CBONDS_CBONDSINDEXVALUE($B14,H$6)</f>
        <v>#VALUE!</v>
      </c>
      <c r="I14" s="20" t="e" vm="1">
        <f ca="1">_xldudf_CBONDS_CBONDSINDEXVALUE($B14,I$6)</f>
        <v>#VALUE!</v>
      </c>
    </row>
    <row r="15" spans="1:9" x14ac:dyDescent="0.2">
      <c r="A15" s="15" t="s">
        <v>7</v>
      </c>
      <c r="B15" s="7">
        <v>1784</v>
      </c>
      <c r="C15" s="22" t="s">
        <v>41</v>
      </c>
      <c r="D15" s="12" t="e" vm="1">
        <f ca="1">_xldudf_CBONDS_CBONDSINDEXVALUE($B15,D$6)</f>
        <v>#VALUE!</v>
      </c>
      <c r="E15" s="11" t="e" vm="1">
        <f ca="1">_xldudf_CBONDS_CBONDSINDEXVALUE($B15,E$6)</f>
        <v>#VALUE!</v>
      </c>
      <c r="F15" s="12" t="e" vm="1">
        <f ca="1">_xldudf_CBONDS_CBONDSINDEXVALUE($B15,F$6)</f>
        <v>#VALUE!</v>
      </c>
      <c r="G15" s="12" t="e" vm="1">
        <f ca="1">_xldudf_CBONDS_CBONDSINDEXVALUE($B15,G$6)</f>
        <v>#VALUE!</v>
      </c>
      <c r="H15" s="12" t="e" vm="1">
        <f ca="1">_xldudf_CBONDS_CBONDSINDEXVALUE($B15,H$6)</f>
        <v>#VALUE!</v>
      </c>
      <c r="I15" s="21" t="e" vm="1">
        <f ca="1">_xldudf_CBONDS_CBONDSINDEXVALUE($B15,I$6)</f>
        <v>#VALUE!</v>
      </c>
    </row>
    <row r="16" spans="1:9" x14ac:dyDescent="0.2">
      <c r="A16" s="16" t="s">
        <v>8</v>
      </c>
      <c r="B16" s="6">
        <v>9497</v>
      </c>
      <c r="C16" s="13" t="s">
        <v>41</v>
      </c>
      <c r="D16" s="11" t="e" vm="1">
        <f ca="1">_xldudf_CBONDS_CBONDSINDEXVALUE($B16,D$6)</f>
        <v>#VALUE!</v>
      </c>
      <c r="E16" s="11" t="e" vm="1">
        <f ca="1">_xldudf_CBONDS_CBONDSINDEXVALUE($B16,E$6)</f>
        <v>#VALUE!</v>
      </c>
      <c r="F16" s="11" t="e" vm="1">
        <f ca="1">_xldudf_CBONDS_CBONDSINDEXVALUE($B16,F$6)</f>
        <v>#VALUE!</v>
      </c>
      <c r="G16" s="11" t="e" vm="1">
        <f ca="1">_xldudf_CBONDS_CBONDSINDEXVALUE($B16,G$6)</f>
        <v>#VALUE!</v>
      </c>
      <c r="H16" s="11" t="e" vm="1">
        <f ca="1">_xldudf_CBONDS_CBONDSINDEXVALUE($B16,H$6)</f>
        <v>#VALUE!</v>
      </c>
      <c r="I16" s="20" t="e" vm="1">
        <f ca="1">_xldudf_CBONDS_CBONDSINDEXVALUE($B16,I$6)</f>
        <v>#VALUE!</v>
      </c>
    </row>
    <row r="17" spans="1:9" x14ac:dyDescent="0.2">
      <c r="A17" s="15" t="s">
        <v>9</v>
      </c>
      <c r="B17" s="7">
        <v>1785</v>
      </c>
      <c r="C17" s="22" t="s">
        <v>41</v>
      </c>
      <c r="D17" s="12" t="e" vm="1">
        <f ca="1">_xldudf_CBONDS_CBONDSINDEXVALUE($B17,D$6)</f>
        <v>#VALUE!</v>
      </c>
      <c r="E17" s="12" t="e" vm="1">
        <f ca="1">_xldudf_CBONDS_CBONDSINDEXVALUE($B17,E$6)</f>
        <v>#VALUE!</v>
      </c>
      <c r="F17" s="12" t="e" vm="1">
        <f ca="1">_xldudf_CBONDS_CBONDSINDEXVALUE($B17,F$6)</f>
        <v>#VALUE!</v>
      </c>
      <c r="G17" s="12" t="e" vm="1">
        <f ca="1">_xldudf_CBONDS_CBONDSINDEXVALUE($B17,G$6)</f>
        <v>#VALUE!</v>
      </c>
      <c r="H17" s="12" t="e" vm="1">
        <f ca="1">_xldudf_CBONDS_CBONDSINDEXVALUE($B17,H$6)</f>
        <v>#VALUE!</v>
      </c>
      <c r="I17" s="21" t="e" vm="1">
        <f ca="1">_xldudf_CBONDS_CBONDSINDEXVALUE($B17,I$6)</f>
        <v>#VALUE!</v>
      </c>
    </row>
    <row r="18" spans="1:9" x14ac:dyDescent="0.2">
      <c r="A18" s="16" t="s">
        <v>21</v>
      </c>
      <c r="B18" s="6">
        <v>1786</v>
      </c>
      <c r="C18" s="13" t="s">
        <v>41</v>
      </c>
      <c r="D18" s="11" t="e" vm="1">
        <f ca="1">_xldudf_CBONDS_CBONDSINDEXVALUE($B18,D$6)</f>
        <v>#VALUE!</v>
      </c>
      <c r="E18" s="11" t="e" vm="1">
        <f ca="1">_xldudf_CBONDS_CBONDSINDEXVALUE($B18,E$6)</f>
        <v>#VALUE!</v>
      </c>
      <c r="F18" s="11" t="e" vm="1">
        <f ca="1">_xldudf_CBONDS_CBONDSINDEXVALUE($B18,F$6)</f>
        <v>#VALUE!</v>
      </c>
      <c r="G18" s="11" t="e" vm="1">
        <f ca="1">_xldudf_CBONDS_CBONDSINDEXVALUE($B18,G$6)</f>
        <v>#VALUE!</v>
      </c>
      <c r="H18" s="11" t="e" vm="1">
        <f ca="1">_xldudf_CBONDS_CBONDSINDEXVALUE($B18,H$6)</f>
        <v>#VALUE!</v>
      </c>
      <c r="I18" s="20" t="e" vm="1">
        <f ca="1">_xldudf_CBONDS_CBONDSINDEXVALUE($B18,I$6)</f>
        <v>#VALUE!</v>
      </c>
    </row>
    <row r="19" spans="1:9" x14ac:dyDescent="0.2">
      <c r="A19" s="15" t="s">
        <v>20</v>
      </c>
      <c r="B19" s="7">
        <v>1787</v>
      </c>
      <c r="C19" s="22" t="s">
        <v>41</v>
      </c>
      <c r="D19" s="12" t="e" vm="1">
        <f ca="1">_xldudf_CBONDS_CBONDSINDEXVALUE($B19,D$6)</f>
        <v>#VALUE!</v>
      </c>
      <c r="E19" s="12" t="e" vm="1">
        <f ca="1">_xldudf_CBONDS_CBONDSINDEXVALUE($B19,E$6)</f>
        <v>#VALUE!</v>
      </c>
      <c r="F19" s="12" t="e" vm="1">
        <f ca="1">_xldudf_CBONDS_CBONDSINDEXVALUE($B19,F$6)</f>
        <v>#VALUE!</v>
      </c>
      <c r="G19" s="12" t="e" vm="1">
        <f ca="1">_xldudf_CBONDS_CBONDSINDEXVALUE($B19,G$6)</f>
        <v>#VALUE!</v>
      </c>
      <c r="H19" s="12" t="e" vm="1">
        <f ca="1">_xldudf_CBONDS_CBONDSINDEXVALUE($B19,H$6)</f>
        <v>#VALUE!</v>
      </c>
      <c r="I19" s="21" t="e" vm="1">
        <f ca="1">_xldudf_CBONDS_CBONDSINDEXVALUE($B19,I$6)</f>
        <v>#VALUE!</v>
      </c>
    </row>
    <row r="20" spans="1:9" x14ac:dyDescent="0.2">
      <c r="A20" s="16" t="s">
        <v>19</v>
      </c>
      <c r="B20" s="6">
        <v>1788</v>
      </c>
      <c r="C20" s="13" t="s">
        <v>41</v>
      </c>
      <c r="D20" s="11" t="e" vm="1">
        <f ca="1">_xldudf_CBONDS_CBONDSINDEXVALUE($B20,D$6)</f>
        <v>#VALUE!</v>
      </c>
      <c r="E20" s="11" t="e" vm="1">
        <f ca="1">_xldudf_CBONDS_CBONDSINDEXVALUE($B20,E$6)</f>
        <v>#VALUE!</v>
      </c>
      <c r="F20" s="11" t="e" vm="1">
        <f ca="1">_xldudf_CBONDS_CBONDSINDEXVALUE($B20,F$6)</f>
        <v>#VALUE!</v>
      </c>
      <c r="G20" s="11" t="e" vm="1">
        <f ca="1">_xldudf_CBONDS_CBONDSINDEXVALUE($B20,G$6)</f>
        <v>#VALUE!</v>
      </c>
      <c r="H20" s="11" t="e" vm="1">
        <f ca="1">_xldudf_CBONDS_CBONDSINDEXVALUE($B20,H$6)</f>
        <v>#VALUE!</v>
      </c>
      <c r="I20" s="20" t="e" vm="1">
        <f ca="1">_xldudf_CBONDS_CBONDSINDEXVALUE($B20,I$6)</f>
        <v>#VALUE!</v>
      </c>
    </row>
    <row r="21" spans="1:9" x14ac:dyDescent="0.2">
      <c r="A21" s="15" t="s">
        <v>18</v>
      </c>
      <c r="B21" s="7">
        <v>1789</v>
      </c>
      <c r="C21" s="22" t="s">
        <v>41</v>
      </c>
      <c r="D21" s="12" t="e" vm="1">
        <f ca="1">_xldudf_CBONDS_CBONDSINDEXVALUE($B21,D$6)</f>
        <v>#VALUE!</v>
      </c>
      <c r="E21" s="12" t="e" vm="1">
        <f ca="1">_xldudf_CBONDS_CBONDSINDEXVALUE($B21,E$6)</f>
        <v>#VALUE!</v>
      </c>
      <c r="F21" s="12" t="e" vm="1">
        <f ca="1">_xldudf_CBONDS_CBONDSINDEXVALUE($B21,F$6)</f>
        <v>#VALUE!</v>
      </c>
      <c r="G21" s="12" t="e" vm="1">
        <f ca="1">_xldudf_CBONDS_CBONDSINDEXVALUE($B21,G$6)</f>
        <v>#VALUE!</v>
      </c>
      <c r="H21" s="12" t="e" vm="1">
        <f ca="1">_xldudf_CBONDS_CBONDSINDEXVALUE($B21,H$6)</f>
        <v>#VALUE!</v>
      </c>
      <c r="I21" s="21" t="e" vm="1">
        <f ca="1">_xldudf_CBONDS_CBONDSINDEXVALUE($B21,I$6)</f>
        <v>#VALUE!</v>
      </c>
    </row>
    <row r="22" spans="1:9" x14ac:dyDescent="0.2">
      <c r="A22" s="16" t="s">
        <v>17</v>
      </c>
      <c r="B22" s="6">
        <v>1791</v>
      </c>
      <c r="C22" s="13" t="s">
        <v>41</v>
      </c>
      <c r="D22" s="11" t="e" vm="1">
        <f ca="1">_xldudf_CBONDS_CBONDSINDEXVALUE($B22,D$6)</f>
        <v>#VALUE!</v>
      </c>
      <c r="E22" s="11" t="e" vm="1">
        <f ca="1">_xldudf_CBONDS_CBONDSINDEXVALUE($B22,E$6)</f>
        <v>#VALUE!</v>
      </c>
      <c r="F22" s="11" t="e" vm="1">
        <f ca="1">_xldudf_CBONDS_CBONDSINDEXVALUE($B22,F$6)</f>
        <v>#VALUE!</v>
      </c>
      <c r="G22" s="11" t="e" vm="1">
        <f ca="1">_xldudf_CBONDS_CBONDSINDEXVALUE($B22,G$6)</f>
        <v>#VALUE!</v>
      </c>
      <c r="H22" s="11" t="e" vm="1">
        <f ca="1">_xldudf_CBONDS_CBONDSINDEXVALUE($B22,H$6)</f>
        <v>#VALUE!</v>
      </c>
      <c r="I22" s="20" t="e" vm="1">
        <f ca="1">_xldudf_CBONDS_CBONDSINDEXVALUE($B22,I$6)</f>
        <v>#VALUE!</v>
      </c>
    </row>
    <row r="23" spans="1:9" x14ac:dyDescent="0.2">
      <c r="A23" s="15" t="s">
        <v>16</v>
      </c>
      <c r="B23" s="7">
        <v>1793</v>
      </c>
      <c r="C23" s="22" t="s">
        <v>41</v>
      </c>
      <c r="D23" s="12" t="e" vm="1">
        <f ca="1">_xldudf_CBONDS_CBONDSINDEXVALUE($B23,D$6)</f>
        <v>#VALUE!</v>
      </c>
      <c r="E23" s="12" t="e" vm="1">
        <f ca="1">_xldudf_CBONDS_CBONDSINDEXVALUE($B23,E$6)</f>
        <v>#VALUE!</v>
      </c>
      <c r="F23" s="12" t="e" vm="1">
        <f ca="1">_xldudf_CBONDS_CBONDSINDEXVALUE($B23,F$6)</f>
        <v>#VALUE!</v>
      </c>
      <c r="G23" s="12" t="e" vm="1">
        <f ca="1">_xldudf_CBONDS_CBONDSINDEXVALUE($B23,G$6)</f>
        <v>#VALUE!</v>
      </c>
      <c r="H23" s="12" t="e" vm="1">
        <f ca="1">_xldudf_CBONDS_CBONDSINDEXVALUE($B23,H$6)</f>
        <v>#VALUE!</v>
      </c>
      <c r="I23" s="21" t="e" vm="1">
        <f ca="1">_xldudf_CBONDS_CBONDSINDEXVALUE($B23,I$6)</f>
        <v>#VALUE!</v>
      </c>
    </row>
    <row r="24" spans="1:9" x14ac:dyDescent="0.2">
      <c r="A24" s="16" t="s">
        <v>15</v>
      </c>
      <c r="B24" s="6">
        <v>1795</v>
      </c>
      <c r="C24" s="13" t="s">
        <v>41</v>
      </c>
      <c r="D24" s="11" t="e" vm="1">
        <f ca="1">_xldudf_CBONDS_CBONDSINDEXVALUE($B24,D$6)</f>
        <v>#VALUE!</v>
      </c>
      <c r="E24" s="11" t="e" vm="1">
        <f ca="1">_xldudf_CBONDS_CBONDSINDEXVALUE($B24,E$6)</f>
        <v>#VALUE!</v>
      </c>
      <c r="F24" s="11" t="e" vm="1">
        <f ca="1">_xldudf_CBONDS_CBONDSINDEXVALUE($B24,F$6)</f>
        <v>#VALUE!</v>
      </c>
      <c r="G24" s="11" t="e" vm="1">
        <f ca="1">_xldudf_CBONDS_CBONDSINDEXVALUE($B24,G$6)</f>
        <v>#VALUE!</v>
      </c>
      <c r="H24" s="11" t="e" vm="1">
        <f ca="1">_xldudf_CBONDS_CBONDSINDEXVALUE($B24,H$6)</f>
        <v>#VALUE!</v>
      </c>
      <c r="I24" s="20" t="e" vm="1">
        <f ca="1">_xldudf_CBONDS_CBONDSINDEXVALUE($B24,I$6)</f>
        <v>#VALUE!</v>
      </c>
    </row>
    <row r="25" spans="1:9" x14ac:dyDescent="0.2">
      <c r="A25" s="15" t="s">
        <v>14</v>
      </c>
      <c r="B25" s="7">
        <v>1796</v>
      </c>
      <c r="C25" s="22" t="s">
        <v>41</v>
      </c>
      <c r="D25" s="12" t="e" vm="1">
        <f ca="1">_xldudf_CBONDS_CBONDSINDEXVALUE($B25,D$6)</f>
        <v>#VALUE!</v>
      </c>
      <c r="E25" s="12" t="e" vm="1">
        <f ca="1">_xldudf_CBONDS_CBONDSINDEXVALUE($B25,E$6)</f>
        <v>#VALUE!</v>
      </c>
      <c r="F25" s="12" t="e" vm="1">
        <f ca="1">_xldudf_CBONDS_CBONDSINDEXVALUE($B25,F$6)</f>
        <v>#VALUE!</v>
      </c>
      <c r="G25" s="12" t="e" vm="1">
        <f ca="1">_xldudf_CBONDS_CBONDSINDEXVALUE($B25,G$6)</f>
        <v>#VALUE!</v>
      </c>
      <c r="H25" s="12" t="e" vm="1">
        <f ca="1">_xldudf_CBONDS_CBONDSINDEXVALUE($B25,H$6)</f>
        <v>#VALUE!</v>
      </c>
      <c r="I25" s="21" t="e" vm="1">
        <f ca="1">_xldudf_CBONDS_CBONDSINDEXVALUE($B25,I$6)</f>
        <v>#VALUE!</v>
      </c>
    </row>
    <row r="26" spans="1:9" x14ac:dyDescent="0.2">
      <c r="A26" s="16" t="s">
        <v>13</v>
      </c>
      <c r="B26" s="6">
        <v>9499</v>
      </c>
      <c r="C26" s="13" t="s">
        <v>41</v>
      </c>
      <c r="D26" s="11" t="e" vm="1">
        <f ca="1">_xldudf_CBONDS_CBONDSINDEXVALUE($B26,D$6)</f>
        <v>#VALUE!</v>
      </c>
      <c r="E26" s="11" t="e" vm="1">
        <f ca="1">_xldudf_CBONDS_CBONDSINDEXVALUE($B26,E$6)</f>
        <v>#VALUE!</v>
      </c>
      <c r="F26" s="11" t="e" vm="1">
        <f ca="1">_xldudf_CBONDS_CBONDSINDEXVALUE($B26,F$6)</f>
        <v>#VALUE!</v>
      </c>
      <c r="G26" s="11" t="e" vm="1">
        <f ca="1">_xldudf_CBONDS_CBONDSINDEXVALUE($B26,G$6)</f>
        <v>#VALUE!</v>
      </c>
      <c r="H26" s="11" t="e" vm="1">
        <f ca="1">_xldudf_CBONDS_CBONDSINDEXVALUE($B26,H$6)</f>
        <v>#VALUE!</v>
      </c>
      <c r="I26" s="20" t="e" vm="1">
        <f ca="1">_xldudf_CBONDS_CBONDSINDEXVALUE($B26,I$6)</f>
        <v>#VALUE!</v>
      </c>
    </row>
    <row r="27" spans="1:9" x14ac:dyDescent="0.2">
      <c r="A27" s="15" t="s">
        <v>12</v>
      </c>
      <c r="B27" s="7">
        <v>1797</v>
      </c>
      <c r="C27" s="22" t="s">
        <v>41</v>
      </c>
      <c r="D27" s="12" t="e" vm="1">
        <f ca="1">_xldudf_CBONDS_CBONDSINDEXVALUE($B27,D$6)</f>
        <v>#VALUE!</v>
      </c>
      <c r="E27" s="12" t="e" vm="1">
        <f ca="1">_xldudf_CBONDS_CBONDSINDEXVALUE($B27,E$6)</f>
        <v>#VALUE!</v>
      </c>
      <c r="F27" s="12" t="e" vm="1">
        <f ca="1">_xldudf_CBONDS_CBONDSINDEXVALUE($B27,F$6)</f>
        <v>#VALUE!</v>
      </c>
      <c r="G27" s="12" t="e" vm="1">
        <f ca="1">_xldudf_CBONDS_CBONDSINDEXVALUE($B27,G$6)</f>
        <v>#VALUE!</v>
      </c>
      <c r="H27" s="12" t="e" vm="1">
        <f ca="1">_xldudf_CBONDS_CBONDSINDEXVALUE($B27,H$6)</f>
        <v>#VALUE!</v>
      </c>
      <c r="I27" s="21" t="e" vm="1">
        <f ca="1">_xldudf_CBONDS_CBONDSINDEXVALUE($B27,I$6)</f>
        <v>#VALUE!</v>
      </c>
    </row>
    <row r="28" spans="1:9" x14ac:dyDescent="0.2">
      <c r="A28" s="16" t="s">
        <v>11</v>
      </c>
      <c r="B28" s="6">
        <v>1798</v>
      </c>
      <c r="C28" s="13" t="s">
        <v>41</v>
      </c>
      <c r="D28" s="11" t="e" vm="1">
        <f ca="1">_xldudf_CBONDS_CBONDSINDEXVALUE($B28,D$6)</f>
        <v>#VALUE!</v>
      </c>
      <c r="E28" s="11" t="e" vm="1">
        <f ca="1">_xldudf_CBONDS_CBONDSINDEXVALUE($B28,E$6)</f>
        <v>#VALUE!</v>
      </c>
      <c r="F28" s="11" t="e" vm="1">
        <f ca="1">_xldudf_CBONDS_CBONDSINDEXVALUE($B28,F$6)</f>
        <v>#VALUE!</v>
      </c>
      <c r="G28" s="11" t="e" vm="1">
        <f ca="1">_xldudf_CBONDS_CBONDSINDEXVALUE($B28,G$6)</f>
        <v>#VALUE!</v>
      </c>
      <c r="H28" s="11" t="e" vm="1">
        <f ca="1">_xldudf_CBONDS_CBONDSINDEXVALUE($B28,H$6)</f>
        <v>#VALUE!</v>
      </c>
      <c r="I28" s="20" t="e" vm="1">
        <f ca="1">_xldudf_CBONDS_CBONDSINDEXVALUE($B28,I$6)</f>
        <v>#VALUE!</v>
      </c>
    </row>
    <row r="29" spans="1:9" x14ac:dyDescent="0.2">
      <c r="A29" s="15" t="s">
        <v>10</v>
      </c>
      <c r="B29" s="7">
        <v>1800</v>
      </c>
      <c r="C29" s="22" t="s">
        <v>41</v>
      </c>
      <c r="D29" s="12" t="e" vm="1">
        <f ca="1">_xldudf_CBONDS_CBONDSINDEXVALUE($B29,D$6)</f>
        <v>#VALUE!</v>
      </c>
      <c r="E29" s="12" t="e" vm="1">
        <f ca="1">_xldudf_CBONDS_CBONDSINDEXVALUE($B29,E$6)</f>
        <v>#VALUE!</v>
      </c>
      <c r="F29" s="12" t="e" vm="1">
        <f ca="1">_xldudf_CBONDS_CBONDSINDEXVALUE($B29,F$6)</f>
        <v>#VALUE!</v>
      </c>
      <c r="G29" s="12" t="e" vm="1">
        <f ca="1">_xldudf_CBONDS_CBONDSINDEXVALUE($B29,G$6)</f>
        <v>#VALUE!</v>
      </c>
      <c r="H29" s="12" t="e" vm="1">
        <f ca="1">_xldudf_CBONDS_CBONDSINDEXVALUE($B29,H$6)</f>
        <v>#VALUE!</v>
      </c>
      <c r="I29" s="21" t="e" vm="1">
        <f ca="1">_xldudf_CBONDS_CBONDSINDEXVALUE($B29,I$6)</f>
        <v>#VALUE!</v>
      </c>
    </row>
    <row r="30" spans="1:9" x14ac:dyDescent="0.2">
      <c r="A30" s="16" t="s">
        <v>29</v>
      </c>
      <c r="B30" s="6">
        <v>1802</v>
      </c>
      <c r="C30" s="13" t="s">
        <v>41</v>
      </c>
      <c r="D30" s="11" t="e" vm="1">
        <f ca="1">_xldudf_CBONDS_CBONDSINDEXVALUE($B30,D$6)</f>
        <v>#VALUE!</v>
      </c>
      <c r="E30" s="11" t="e" vm="1">
        <f ca="1">_xldudf_CBONDS_CBONDSINDEXVALUE($B30,E$6)</f>
        <v>#VALUE!</v>
      </c>
      <c r="F30" s="11" t="e" vm="1">
        <f ca="1">_xldudf_CBONDS_CBONDSINDEXVALUE($B30,F$6)</f>
        <v>#VALUE!</v>
      </c>
      <c r="G30" s="11" t="e" vm="1">
        <f ca="1">_xldudf_CBONDS_CBONDSINDEXVALUE($B30,G$6)</f>
        <v>#VALUE!</v>
      </c>
      <c r="H30" s="11" t="e" vm="1">
        <f ca="1">_xldudf_CBONDS_CBONDSINDEXVALUE($B30,H$6)</f>
        <v>#VALUE!</v>
      </c>
      <c r="I30" s="20" t="e" vm="1">
        <f ca="1">_xldudf_CBONDS_CBONDSINDEXVALUE($B30,I$6)</f>
        <v>#VALUE!</v>
      </c>
    </row>
    <row r="31" spans="1:9" x14ac:dyDescent="0.2">
      <c r="A31" s="1" t="s">
        <v>33</v>
      </c>
      <c r="B31" s="7">
        <v>16849</v>
      </c>
      <c r="C31" s="22" t="s">
        <v>41</v>
      </c>
      <c r="D31" s="12" t="e" vm="1">
        <f ca="1">_xldudf_CBONDS_CBONDSINDEXVALUE($B31,D$6)</f>
        <v>#VALUE!</v>
      </c>
      <c r="E31" s="12" t="e" vm="1">
        <f ca="1">_xldudf_CBONDS_CBONDSINDEXVALUE($B31,E$6)</f>
        <v>#VALUE!</v>
      </c>
      <c r="F31" s="12" t="e" vm="1">
        <f ca="1">_xldudf_CBONDS_CBONDSINDEXVALUE($B31,F$6)</f>
        <v>#VALUE!</v>
      </c>
      <c r="G31" s="12" t="e" vm="1">
        <f ca="1">_xldudf_CBONDS_CBONDSINDEXVALUE($B31,G$6)</f>
        <v>#VALUE!</v>
      </c>
      <c r="H31" s="12" t="e" vm="1">
        <f ca="1">_xldudf_CBONDS_CBONDSINDEXVALUE($B31,H$6)</f>
        <v>#VALUE!</v>
      </c>
      <c r="I31" s="21" t="e" vm="1">
        <f ca="1">_xldudf_CBONDS_CBONDSINDEXVALUE($B31,I$6)</f>
        <v>#VALUE!</v>
      </c>
    </row>
    <row r="32" spans="1:9" ht="16" thickBot="1" x14ac:dyDescent="0.25">
      <c r="A32" s="5" t="s">
        <v>34</v>
      </c>
      <c r="B32" s="6">
        <v>1780</v>
      </c>
      <c r="C32" s="13" t="s">
        <v>41</v>
      </c>
      <c r="D32" s="11" t="e" vm="1">
        <f ca="1">_xldudf_CBONDS_CBONDSINDEXVALUE($B32,D$6)</f>
        <v>#VALUE!</v>
      </c>
      <c r="E32" s="11" t="e" vm="1">
        <f ca="1">_xldudf_CBONDS_CBONDSINDEXVALUE($B32,E$6)</f>
        <v>#VALUE!</v>
      </c>
      <c r="F32" s="11" t="e" vm="1">
        <f ca="1">_xldudf_CBONDS_CBONDSINDEXVALUE($B32,F$6)</f>
        <v>#VALUE!</v>
      </c>
      <c r="G32" s="11" t="e" vm="1">
        <f ca="1">_xldudf_CBONDS_CBONDSINDEXVALUE($B32,G$6)</f>
        <v>#VALUE!</v>
      </c>
      <c r="H32" s="11" t="e" vm="1">
        <f ca="1">_xldudf_CBONDS_CBONDSINDEXVALUE($B32,H$6)</f>
        <v>#VALUE!</v>
      </c>
      <c r="I32" s="20" t="e" vm="1">
        <f ca="1">_xldudf_CBONDS_CBONDSINDEXVALUE($B32,I$6)</f>
        <v>#VALUE!</v>
      </c>
    </row>
    <row r="33" spans="1:9" ht="16" thickBot="1" x14ac:dyDescent="0.25">
      <c r="A33" s="4" t="s">
        <v>25</v>
      </c>
      <c r="B33" s="8"/>
      <c r="C33" s="14"/>
      <c r="D33" s="4"/>
      <c r="E33" s="4"/>
      <c r="F33" s="4"/>
      <c r="G33" s="4"/>
      <c r="H33" s="4"/>
      <c r="I33" s="19"/>
    </row>
    <row r="34" spans="1:9" x14ac:dyDescent="0.2">
      <c r="A34" s="5" t="s">
        <v>39</v>
      </c>
      <c r="B34" s="6">
        <v>4717</v>
      </c>
      <c r="C34" s="13" t="s">
        <v>41</v>
      </c>
      <c r="D34" s="11" t="e" vm="1">
        <f ca="1">_xldudf_CBONDS_CBONDSINDEXVALUE($B34,D$6)</f>
        <v>#VALUE!</v>
      </c>
      <c r="E34" s="11" t="e" vm="1">
        <f ca="1">_xldudf_CBONDS_CBONDSINDEXVALUE($B34,E$6)</f>
        <v>#VALUE!</v>
      </c>
      <c r="F34" s="11" t="e" vm="1">
        <f ca="1">_xldudf_CBONDS_CBONDSINDEXVALUE($B34,F$6)</f>
        <v>#VALUE!</v>
      </c>
      <c r="G34" s="11" t="e" vm="1">
        <f ca="1">_xldudf_CBONDS_CBONDSINDEXVALUE($B34,G$6)</f>
        <v>#VALUE!</v>
      </c>
      <c r="H34" s="11" t="e" vm="1">
        <f ca="1">_xldudf_CBONDS_CBONDSINDEXVALUE($B34,H$6)</f>
        <v>#VALUE!</v>
      </c>
      <c r="I34" s="20" t="e" vm="1">
        <f ca="1">_xldudf_CBONDS_CBONDSINDEXVALUE($B34,I$6)</f>
        <v>#VALUE!</v>
      </c>
    </row>
    <row r="35" spans="1:9" x14ac:dyDescent="0.2">
      <c r="A35" s="1" t="s">
        <v>38</v>
      </c>
      <c r="B35" s="7">
        <v>22137</v>
      </c>
      <c r="C35" s="22" t="s">
        <v>41</v>
      </c>
      <c r="D35" s="12" t="e" vm="1">
        <f ca="1">_xldudf_CBONDS_CBONDSINDEXVALUE($B35,D$6)</f>
        <v>#VALUE!</v>
      </c>
      <c r="E35" s="12" t="e" vm="1">
        <f ca="1">_xldudf_CBONDS_CBONDSINDEXVALUE($B35,E$6)</f>
        <v>#VALUE!</v>
      </c>
      <c r="F35" s="12" t="e" vm="1">
        <f ca="1">_xldudf_CBONDS_CBONDSINDEXVALUE($B35,F$6)</f>
        <v>#VALUE!</v>
      </c>
      <c r="G35" s="12" t="e" vm="1">
        <f ca="1">_xldudf_CBONDS_CBONDSINDEXVALUE($B35,G$6)</f>
        <v>#VALUE!</v>
      </c>
      <c r="H35" s="12" t="e" vm="1">
        <f ca="1">_xldudf_CBONDS_CBONDSINDEXVALUE($B35,H$6)</f>
        <v>#VALUE!</v>
      </c>
      <c r="I35" s="21" t="e" vm="1">
        <f ca="1">_xldudf_CBONDS_CBONDSINDEXVALUE($B35,I$6)</f>
        <v>#VALUE!</v>
      </c>
    </row>
    <row r="36" spans="1:9" x14ac:dyDescent="0.2">
      <c r="A36" s="5" t="s">
        <v>23</v>
      </c>
      <c r="B36" s="6">
        <v>344</v>
      </c>
      <c r="C36" s="13" t="s">
        <v>41</v>
      </c>
      <c r="D36" s="11" t="e" vm="1">
        <f ca="1">_xldudf_CBONDS_CBONDSINDEXVALUE($B36,D$6)</f>
        <v>#VALUE!</v>
      </c>
      <c r="E36" s="11" t="e" vm="1">
        <f ca="1">_xldudf_CBONDS_CBONDSINDEXVALUE($B36,E$6)</f>
        <v>#VALUE!</v>
      </c>
      <c r="F36" s="11" t="e" vm="1">
        <f ca="1">_xldudf_CBONDS_CBONDSINDEXVALUE($B36,F$6)</f>
        <v>#VALUE!</v>
      </c>
      <c r="G36" s="11" t="e" vm="1">
        <f ca="1">_xldudf_CBONDS_CBONDSINDEXVALUE($B36,G$6)</f>
        <v>#VALUE!</v>
      </c>
      <c r="H36" s="11" t="e" vm="1">
        <f ca="1">_xldudf_CBONDS_CBONDSINDEXVALUE($B36,H$6)</f>
        <v>#VALUE!</v>
      </c>
      <c r="I36" s="20" t="e" vm="1">
        <f ca="1">_xldudf_CBONDS_CBONDSINDEXVALUE($B36,I$6)</f>
        <v>#VALUE!</v>
      </c>
    </row>
    <row r="37" spans="1:9" x14ac:dyDescent="0.2">
      <c r="A37" s="1" t="s">
        <v>22</v>
      </c>
      <c r="B37" s="7">
        <v>2065</v>
      </c>
      <c r="C37" s="22" t="s">
        <v>41</v>
      </c>
      <c r="D37" s="12" t="e" vm="1">
        <f ca="1">_xldudf_CBONDS_CBONDSINDEXVALUE($B37,D$6)</f>
        <v>#VALUE!</v>
      </c>
      <c r="E37" s="12" t="e" vm="1">
        <f ca="1">_xldudf_CBONDS_CBONDSINDEXVALUE($B37,E$6)</f>
        <v>#VALUE!</v>
      </c>
      <c r="F37" s="12" t="e" vm="1">
        <f ca="1">_xldudf_CBONDS_CBONDSINDEXVALUE($B37,F$6)</f>
        <v>#VALUE!</v>
      </c>
      <c r="G37" s="12" t="e" vm="1">
        <f ca="1">_xldudf_CBONDS_CBONDSINDEXVALUE($B37,G$6)</f>
        <v>#VALUE!</v>
      </c>
      <c r="H37" s="12" t="e" vm="1">
        <f ca="1">_xldudf_CBONDS_CBONDSINDEXVALUE($B37,H$6)</f>
        <v>#VALUE!</v>
      </c>
      <c r="I37" s="21" t="e" vm="1">
        <f ca="1">_xldudf_CBONDS_CBONDSINDEXVALUE($B37,I$6)</f>
        <v>#VALUE!</v>
      </c>
    </row>
    <row r="38" spans="1:9" x14ac:dyDescent="0.2">
      <c r="A38" s="5" t="s">
        <v>45</v>
      </c>
      <c r="B38" s="6">
        <v>343</v>
      </c>
      <c r="C38" s="13" t="s">
        <v>41</v>
      </c>
      <c r="D38" s="11" t="e" vm="1">
        <f ca="1">_xldudf_CBONDS_CBONDSINDEXVALUE($B38,D$6)</f>
        <v>#VALUE!</v>
      </c>
      <c r="E38" s="11" t="e" vm="1">
        <f ca="1">_xldudf_CBONDS_CBONDSINDEXVALUE($B38,E$6)</f>
        <v>#VALUE!</v>
      </c>
      <c r="F38" s="11" t="e" vm="1">
        <f ca="1">_xldudf_CBONDS_CBONDSINDEXVALUE($B38,F$6)</f>
        <v>#VALUE!</v>
      </c>
      <c r="G38" s="11" t="e" vm="1">
        <f ca="1">_xldudf_CBONDS_CBONDSINDEXVALUE($B38,G$6)</f>
        <v>#VALUE!</v>
      </c>
      <c r="H38" s="11" t="e" vm="1">
        <f ca="1">_xldudf_CBONDS_CBONDSINDEXVALUE($B38,H$6)</f>
        <v>#VALUE!</v>
      </c>
      <c r="I38" s="20" t="e" vm="1">
        <f ca="1">_xldudf_CBONDS_CBONDSINDEXVALUE($B38,I$6)</f>
        <v>#VALUE!</v>
      </c>
    </row>
    <row r="40" spans="1:9" ht="27.75" customHeight="1" x14ac:dyDescent="0.2">
      <c r="A40" s="2" t="s">
        <v>24</v>
      </c>
    </row>
    <row r="41" spans="1:9" ht="31.5" customHeight="1" thickBot="1" x14ac:dyDescent="0.25">
      <c r="A41" s="3" t="s">
        <v>4</v>
      </c>
      <c r="B41" s="9" t="s">
        <v>0</v>
      </c>
      <c r="C41" s="10" t="s">
        <v>5</v>
      </c>
      <c r="D41" s="24">
        <f t="shared" ref="D41:I41" si="0">D6</f>
        <v>44135</v>
      </c>
      <c r="E41" s="24">
        <f t="shared" si="0"/>
        <v>44165</v>
      </c>
      <c r="F41" s="24">
        <f t="shared" si="0"/>
        <v>44165</v>
      </c>
      <c r="G41" s="24">
        <f t="shared" si="0"/>
        <v>44196</v>
      </c>
      <c r="H41" s="24">
        <f t="shared" si="0"/>
        <v>44227</v>
      </c>
      <c r="I41" s="25">
        <f t="shared" si="0"/>
        <v>44255</v>
      </c>
    </row>
    <row r="42" spans="1:9" ht="16" thickBot="1" x14ac:dyDescent="0.25">
      <c r="A42" s="4" t="s">
        <v>37</v>
      </c>
      <c r="B42" s="4"/>
      <c r="C42" s="4"/>
      <c r="D42" s="4"/>
      <c r="E42" s="4"/>
      <c r="F42" s="4"/>
      <c r="G42" s="4"/>
      <c r="H42" s="4"/>
      <c r="I42" s="19"/>
    </row>
    <row r="43" spans="1:9" x14ac:dyDescent="0.2">
      <c r="A43" s="5" t="s">
        <v>28</v>
      </c>
      <c r="B43" s="6">
        <v>21597</v>
      </c>
      <c r="C43" s="13" t="s">
        <v>42</v>
      </c>
      <c r="D43" s="11" t="e" vm="1">
        <f ca="1">_xldudf_CBONDS_CBONDSINDEXVALUE($B43,D$41)</f>
        <v>#VALUE!</v>
      </c>
      <c r="E43" s="11" t="e" vm="1">
        <f ca="1">_xldudf_CBONDS_CBONDSINDEXVALUE($B43,E$41)</f>
        <v>#VALUE!</v>
      </c>
      <c r="F43" s="11" t="e" vm="1">
        <f ca="1">_xldudf_CBONDS_CBONDSINDEXVALUE($B43,F$41)</f>
        <v>#VALUE!</v>
      </c>
      <c r="G43" s="11" t="e" vm="1">
        <f ca="1">_xldudf_CBONDS_CBONDSINDEXVALUE($B43,G$41)</f>
        <v>#VALUE!</v>
      </c>
      <c r="H43" s="11" t="e" vm="1">
        <f ca="1">_xldudf_CBONDS_CBONDSINDEXVALUE($B43,H$41)</f>
        <v>#VALUE!</v>
      </c>
      <c r="I43" s="20" t="e" vm="1">
        <f ca="1">_xldudf_CBONDS_CBONDSINDEXVALUE($B43,I$41)</f>
        <v>#VALUE!</v>
      </c>
    </row>
    <row r="44" spans="1:9" x14ac:dyDescent="0.2">
      <c r="A44" s="1" t="s">
        <v>36</v>
      </c>
      <c r="B44" s="7">
        <v>21629</v>
      </c>
      <c r="C44" s="22" t="s">
        <v>42</v>
      </c>
      <c r="D44" s="12" t="e" vm="1">
        <f ca="1">_xldudf_CBONDS_CBONDSINDEXVALUE($B44,D$41)</f>
        <v>#VALUE!</v>
      </c>
      <c r="E44" s="12" t="e" vm="1">
        <f ca="1">_xldudf_CBONDS_CBONDSINDEXVALUE($B44,E$41)</f>
        <v>#VALUE!</v>
      </c>
      <c r="F44" s="12" t="e" vm="1">
        <f ca="1">_xldudf_CBONDS_CBONDSINDEXVALUE($B44,F$41)</f>
        <v>#VALUE!</v>
      </c>
      <c r="G44" s="12" t="e" vm="1">
        <f ca="1">_xldudf_CBONDS_CBONDSINDEXVALUE($B44,G$41)</f>
        <v>#VALUE!</v>
      </c>
      <c r="H44" s="12" t="e" vm="1">
        <f ca="1">_xldudf_CBONDS_CBONDSINDEXVALUE($B44,H$41)</f>
        <v>#VALUE!</v>
      </c>
      <c r="I44" s="21" t="e" vm="1">
        <f ca="1">_xldudf_CBONDS_CBONDSINDEXVALUE($B44,I$41)</f>
        <v>#VALUE!</v>
      </c>
    </row>
    <row r="45" spans="1:9" x14ac:dyDescent="0.2">
      <c r="A45" s="5" t="s">
        <v>35</v>
      </c>
      <c r="B45" s="6">
        <v>21613</v>
      </c>
      <c r="C45" s="13" t="s">
        <v>42</v>
      </c>
      <c r="D45" s="11" t="e" vm="1">
        <f ca="1">_xldudf_CBONDS_CBONDSINDEXVALUE($B45,D$41)</f>
        <v>#VALUE!</v>
      </c>
      <c r="E45" s="11" t="e" vm="1">
        <f ca="1">_xldudf_CBONDS_CBONDSINDEXVALUE($B45,E$41)</f>
        <v>#VALUE!</v>
      </c>
      <c r="F45" s="11" t="e" vm="1">
        <f ca="1">_xldudf_CBONDS_CBONDSINDEXVALUE($B45,F$41)</f>
        <v>#VALUE!</v>
      </c>
      <c r="G45" s="11" t="e" vm="1">
        <f ca="1">_xldudf_CBONDS_CBONDSINDEXVALUE($B45,G$41)</f>
        <v>#VALUE!</v>
      </c>
      <c r="H45" s="11" t="e" vm="1">
        <f ca="1">_xldudf_CBONDS_CBONDSINDEXVALUE($B45,H$41)</f>
        <v>#VALUE!</v>
      </c>
      <c r="I45" s="20" t="e" vm="1">
        <f ca="1">_xldudf_CBONDS_CBONDSINDEXVALUE($B45,I$41)</f>
        <v>#VALUE!</v>
      </c>
    </row>
    <row r="46" spans="1:9" x14ac:dyDescent="0.2">
      <c r="A46" s="1" t="s">
        <v>46</v>
      </c>
      <c r="B46" s="7">
        <v>3663</v>
      </c>
      <c r="C46" s="22" t="s">
        <v>42</v>
      </c>
      <c r="D46" s="12" t="e" vm="1">
        <f ca="1">_xldudf_CBONDS_CBONDSINDEXVALUE($B46,D$41)</f>
        <v>#VALUE!</v>
      </c>
      <c r="E46" s="12" t="e" vm="1">
        <f ca="1">_xldudf_CBONDS_CBONDSINDEXVALUE($B46,E$41)</f>
        <v>#VALUE!</v>
      </c>
      <c r="F46" s="12" t="e" vm="1">
        <f ca="1">_xldudf_CBONDS_CBONDSINDEXVALUE($B46,F$41)</f>
        <v>#VALUE!</v>
      </c>
      <c r="G46" s="12" t="e" vm="1">
        <f ca="1">_xldudf_CBONDS_CBONDSINDEXVALUE($B46,G$41)</f>
        <v>#VALUE!</v>
      </c>
      <c r="H46" s="12" t="e" vm="1">
        <f ca="1">_xldudf_CBONDS_CBONDSINDEXVALUE($B46,H$41)</f>
        <v>#VALUE!</v>
      </c>
      <c r="I46" s="21" t="e" vm="1">
        <f ca="1">_xldudf_CBONDS_CBONDSINDEXVALUE($B46,I$41)</f>
        <v>#VALUE!</v>
      </c>
    </row>
    <row r="47" spans="1:9" x14ac:dyDescent="0.2">
      <c r="A47" s="23" t="s">
        <v>47</v>
      </c>
      <c r="B47" s="6">
        <v>3669</v>
      </c>
      <c r="C47" s="13" t="s">
        <v>42</v>
      </c>
      <c r="D47" s="11" t="e" vm="1">
        <f ca="1">_xldudf_CBONDS_CBONDSINDEXVALUE($B47,D$41)</f>
        <v>#VALUE!</v>
      </c>
      <c r="E47" s="11" t="e" vm="1">
        <f ca="1">_xldudf_CBONDS_CBONDSINDEXVALUE($B47,E$41)</f>
        <v>#VALUE!</v>
      </c>
      <c r="F47" s="11" t="e" vm="1">
        <f ca="1">_xldudf_CBONDS_CBONDSINDEXVALUE($B47,F$41)</f>
        <v>#VALUE!</v>
      </c>
      <c r="G47" s="11" t="e" vm="1">
        <f ca="1">_xldudf_CBONDS_CBONDSINDEXVALUE($B47,G$41)</f>
        <v>#VALUE!</v>
      </c>
      <c r="H47" s="11" t="e" vm="1">
        <f ca="1">_xldudf_CBONDS_CBONDSINDEXVALUE($B47,H$41)</f>
        <v>#VALUE!</v>
      </c>
      <c r="I47" s="20" t="e" vm="1">
        <f ca="1">_xldudf_CBONDS_CBONDSINDEXVALUE($B47,I$41)</f>
        <v>#VALUE!</v>
      </c>
    </row>
  </sheetData>
  <mergeCells count="1">
    <mergeCell ref="B1:C1"/>
  </mergeCells>
  <hyperlinks>
    <hyperlink ref="D1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RussiaStats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Cbonds Team</dc:creator>
  <cp:keywords>облигации; стастистика; Россия</cp:keywords>
  <cp:lastModifiedBy>Microsoft Office User</cp:lastModifiedBy>
  <dcterms:created xsi:type="dcterms:W3CDTF">2019-03-25T14:23:11Z</dcterms:created>
  <dcterms:modified xsi:type="dcterms:W3CDTF">2021-03-12T08:47:24Z</dcterms:modified>
</cp:coreProperties>
</file>