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cbonds/Documents/Шаблоны JS/"/>
    </mc:Choice>
  </mc:AlternateContent>
  <xr:revisionPtr revIDLastSave="0" documentId="13_ncr:1_{2F1EC6E4-F794-E14D-B0BD-34E8BCB75D5B}" xr6:coauthVersionLast="46" xr6:coauthVersionMax="46" xr10:uidLastSave="{00000000-0000-0000-0000-000000000000}"/>
  <bookViews>
    <workbookView xWindow="0" yWindow="500" windowWidth="25600" windowHeight="14340" xr2:uid="{00000000-000D-0000-FFFF-FFFF00000000}"/>
  </bookViews>
  <sheets>
    <sheet name="DMIntBondsStats" sheetId="2" r:id="rId1"/>
  </sheets>
  <definedNames>
    <definedName name="_xlnm._FilterDatabase" localSheetId="0" hidden="1">DMIntBondsStats!$A$5:$L$105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2" l="1"/>
  <c r="H105" i="2"/>
  <c r="G105" i="2"/>
  <c r="F105" i="2"/>
  <c r="E105" i="2"/>
  <c r="D105" i="2"/>
  <c r="I104" i="2"/>
  <c r="H104" i="2"/>
  <c r="G104" i="2"/>
  <c r="F104" i="2"/>
  <c r="E104" i="2"/>
  <c r="D104" i="2"/>
  <c r="I103" i="2"/>
  <c r="H103" i="2"/>
  <c r="G103" i="2"/>
  <c r="F103" i="2"/>
  <c r="E103" i="2"/>
  <c r="D103" i="2"/>
  <c r="I102" i="2"/>
  <c r="H102" i="2"/>
  <c r="G102" i="2"/>
  <c r="F102" i="2"/>
  <c r="E102" i="2"/>
  <c r="D102" i="2"/>
  <c r="I101" i="2"/>
  <c r="H101" i="2"/>
  <c r="G101" i="2"/>
  <c r="F101" i="2"/>
  <c r="E101" i="2"/>
  <c r="D101" i="2"/>
  <c r="I100" i="2"/>
  <c r="H100" i="2"/>
  <c r="G100" i="2"/>
  <c r="F100" i="2"/>
  <c r="E100" i="2"/>
  <c r="D100" i="2"/>
  <c r="I99" i="2"/>
  <c r="H99" i="2"/>
  <c r="G99" i="2"/>
  <c r="F99" i="2"/>
  <c r="E99" i="2"/>
  <c r="D99" i="2"/>
  <c r="I98" i="2"/>
  <c r="H98" i="2"/>
  <c r="G98" i="2"/>
  <c r="F98" i="2"/>
  <c r="E98" i="2"/>
  <c r="D98" i="2"/>
  <c r="I97" i="2"/>
  <c r="H97" i="2"/>
  <c r="G97" i="2"/>
  <c r="F97" i="2"/>
  <c r="E97" i="2"/>
  <c r="D97" i="2"/>
  <c r="I96" i="2"/>
  <c r="H96" i="2"/>
  <c r="G96" i="2"/>
  <c r="F96" i="2"/>
  <c r="E96" i="2"/>
  <c r="D96" i="2"/>
  <c r="I95" i="2"/>
  <c r="H95" i="2"/>
  <c r="G95" i="2"/>
  <c r="F95" i="2"/>
  <c r="E95" i="2"/>
  <c r="D95" i="2"/>
  <c r="I94" i="2"/>
  <c r="H94" i="2"/>
  <c r="G94" i="2"/>
  <c r="F94" i="2"/>
  <c r="E94" i="2"/>
  <c r="D94" i="2"/>
  <c r="I93" i="2"/>
  <c r="H93" i="2"/>
  <c r="G93" i="2"/>
  <c r="F93" i="2"/>
  <c r="E93" i="2"/>
  <c r="D93" i="2"/>
  <c r="I92" i="2"/>
  <c r="H92" i="2"/>
  <c r="G92" i="2"/>
  <c r="F92" i="2"/>
  <c r="E92" i="2"/>
  <c r="D92" i="2"/>
  <c r="I91" i="2"/>
  <c r="H91" i="2"/>
  <c r="G91" i="2"/>
  <c r="F91" i="2"/>
  <c r="E91" i="2"/>
  <c r="D91" i="2"/>
  <c r="I90" i="2"/>
  <c r="H90" i="2"/>
  <c r="G90" i="2"/>
  <c r="F90" i="2"/>
  <c r="E90" i="2"/>
  <c r="D90" i="2"/>
  <c r="I89" i="2"/>
  <c r="H89" i="2"/>
  <c r="G89" i="2"/>
  <c r="F89" i="2"/>
  <c r="E89" i="2"/>
  <c r="D89" i="2"/>
  <c r="I87" i="2"/>
  <c r="H87" i="2"/>
  <c r="G87" i="2"/>
  <c r="F87" i="2"/>
  <c r="E87" i="2"/>
  <c r="D87" i="2"/>
  <c r="I85" i="2"/>
  <c r="H85" i="2"/>
  <c r="G85" i="2"/>
  <c r="F85" i="2"/>
  <c r="E85" i="2"/>
  <c r="D85" i="2"/>
  <c r="I84" i="2"/>
  <c r="H84" i="2"/>
  <c r="G84" i="2"/>
  <c r="F84" i="2"/>
  <c r="E84" i="2"/>
  <c r="D84" i="2"/>
  <c r="I83" i="2"/>
  <c r="H83" i="2"/>
  <c r="G83" i="2"/>
  <c r="F83" i="2"/>
  <c r="E83" i="2"/>
  <c r="D83" i="2"/>
  <c r="I81" i="2"/>
  <c r="H81" i="2"/>
  <c r="G81" i="2"/>
  <c r="F81" i="2"/>
  <c r="E81" i="2"/>
  <c r="D81" i="2"/>
  <c r="I79" i="2"/>
  <c r="H79" i="2"/>
  <c r="G79" i="2"/>
  <c r="F79" i="2"/>
  <c r="E79" i="2"/>
  <c r="D79" i="2"/>
  <c r="I78" i="2"/>
  <c r="H78" i="2"/>
  <c r="G78" i="2"/>
  <c r="F78" i="2"/>
  <c r="E78" i="2"/>
  <c r="D78" i="2"/>
  <c r="I77" i="2"/>
  <c r="H77" i="2"/>
  <c r="G77" i="2"/>
  <c r="F77" i="2"/>
  <c r="E77" i="2"/>
  <c r="D77" i="2"/>
  <c r="I75" i="2"/>
  <c r="H75" i="2"/>
  <c r="G75" i="2"/>
  <c r="F75" i="2"/>
  <c r="E75" i="2"/>
  <c r="D75" i="2"/>
  <c r="I74" i="2"/>
  <c r="H74" i="2"/>
  <c r="G74" i="2"/>
  <c r="F74" i="2"/>
  <c r="E74" i="2"/>
  <c r="D74" i="2"/>
  <c r="I73" i="2"/>
  <c r="H73" i="2"/>
  <c r="G73" i="2"/>
  <c r="F73" i="2"/>
  <c r="E73" i="2"/>
  <c r="D73" i="2"/>
  <c r="I71" i="2"/>
  <c r="H71" i="2"/>
  <c r="G71" i="2"/>
  <c r="F71" i="2"/>
  <c r="E71" i="2"/>
  <c r="D71" i="2"/>
  <c r="I70" i="2"/>
  <c r="H70" i="2"/>
  <c r="G70" i="2"/>
  <c r="F70" i="2"/>
  <c r="E70" i="2"/>
  <c r="D70" i="2"/>
  <c r="I68" i="2"/>
  <c r="H68" i="2"/>
  <c r="G68" i="2"/>
  <c r="F68" i="2"/>
  <c r="E68" i="2"/>
  <c r="D68" i="2"/>
  <c r="I66" i="2"/>
  <c r="H66" i="2"/>
  <c r="G66" i="2"/>
  <c r="F66" i="2"/>
  <c r="E66" i="2"/>
  <c r="D66" i="2"/>
  <c r="I65" i="2"/>
  <c r="H65" i="2"/>
  <c r="G65" i="2"/>
  <c r="F65" i="2"/>
  <c r="E65" i="2"/>
  <c r="D65" i="2"/>
  <c r="I64" i="2"/>
  <c r="H64" i="2"/>
  <c r="G64" i="2"/>
  <c r="F64" i="2"/>
  <c r="E64" i="2"/>
  <c r="D64" i="2"/>
  <c r="I62" i="2"/>
  <c r="H62" i="2"/>
  <c r="G62" i="2"/>
  <c r="F62" i="2"/>
  <c r="E62" i="2"/>
  <c r="D62" i="2"/>
  <c r="I61" i="2"/>
  <c r="H61" i="2"/>
  <c r="G61" i="2"/>
  <c r="F61" i="2"/>
  <c r="E61" i="2"/>
  <c r="D61" i="2"/>
  <c r="I59" i="2"/>
  <c r="H59" i="2"/>
  <c r="G59" i="2"/>
  <c r="F59" i="2"/>
  <c r="E59" i="2"/>
  <c r="D59" i="2"/>
  <c r="I58" i="2"/>
  <c r="H58" i="2"/>
  <c r="G58" i="2"/>
  <c r="F58" i="2"/>
  <c r="E58" i="2"/>
  <c r="D58" i="2"/>
  <c r="I56" i="2"/>
  <c r="H56" i="2"/>
  <c r="G56" i="2"/>
  <c r="F56" i="2"/>
  <c r="E56" i="2"/>
  <c r="D56" i="2"/>
  <c r="I55" i="2"/>
  <c r="H55" i="2"/>
  <c r="G55" i="2"/>
  <c r="F55" i="2"/>
  <c r="E55" i="2"/>
  <c r="D55" i="2"/>
  <c r="I53" i="2"/>
  <c r="H53" i="2"/>
  <c r="G53" i="2"/>
  <c r="F53" i="2"/>
  <c r="E53" i="2"/>
  <c r="D53" i="2"/>
  <c r="I52" i="2"/>
  <c r="H52" i="2"/>
  <c r="G52" i="2"/>
  <c r="F52" i="2"/>
  <c r="E52" i="2"/>
  <c r="D52" i="2"/>
  <c r="I51" i="2"/>
  <c r="H51" i="2"/>
  <c r="G51" i="2"/>
  <c r="F51" i="2"/>
  <c r="E51" i="2"/>
  <c r="D51" i="2"/>
  <c r="I49" i="2"/>
  <c r="H49" i="2"/>
  <c r="G49" i="2"/>
  <c r="F49" i="2"/>
  <c r="E49" i="2"/>
  <c r="D49" i="2"/>
  <c r="I47" i="2"/>
  <c r="H47" i="2"/>
  <c r="G47" i="2"/>
  <c r="F47" i="2"/>
  <c r="E47" i="2"/>
  <c r="D47" i="2"/>
  <c r="I46" i="2"/>
  <c r="H46" i="2"/>
  <c r="G46" i="2"/>
  <c r="F46" i="2"/>
  <c r="E46" i="2"/>
  <c r="D46" i="2"/>
  <c r="I44" i="2"/>
  <c r="H44" i="2"/>
  <c r="G44" i="2"/>
  <c r="F44" i="2"/>
  <c r="E44" i="2"/>
  <c r="D44" i="2"/>
  <c r="I43" i="2"/>
  <c r="H43" i="2"/>
  <c r="G43" i="2"/>
  <c r="F43" i="2"/>
  <c r="E43" i="2"/>
  <c r="D43" i="2"/>
  <c r="I41" i="2"/>
  <c r="H41" i="2"/>
  <c r="G41" i="2"/>
  <c r="F41" i="2"/>
  <c r="E41" i="2"/>
  <c r="D41" i="2"/>
  <c r="I40" i="2"/>
  <c r="H40" i="2"/>
  <c r="G40" i="2"/>
  <c r="F40" i="2"/>
  <c r="E40" i="2"/>
  <c r="D40" i="2"/>
  <c r="I38" i="2"/>
  <c r="H38" i="2"/>
  <c r="G38" i="2"/>
  <c r="F38" i="2"/>
  <c r="E38" i="2"/>
  <c r="D38" i="2"/>
  <c r="I36" i="2"/>
  <c r="H36" i="2"/>
  <c r="G36" i="2"/>
  <c r="F36" i="2"/>
  <c r="E36" i="2"/>
  <c r="D36" i="2"/>
  <c r="I35" i="2"/>
  <c r="H35" i="2"/>
  <c r="G35" i="2"/>
  <c r="F35" i="2"/>
  <c r="E35" i="2"/>
  <c r="D35" i="2"/>
  <c r="I33" i="2"/>
  <c r="H33" i="2"/>
  <c r="G33" i="2"/>
  <c r="F33" i="2"/>
  <c r="E33" i="2"/>
  <c r="D33" i="2"/>
  <c r="I32" i="2"/>
  <c r="H32" i="2"/>
  <c r="G32" i="2"/>
  <c r="F32" i="2"/>
  <c r="E32" i="2"/>
  <c r="D32" i="2"/>
  <c r="I31" i="2"/>
  <c r="H31" i="2"/>
  <c r="G31" i="2"/>
  <c r="F31" i="2"/>
  <c r="E31" i="2"/>
  <c r="D31" i="2"/>
  <c r="I29" i="2"/>
  <c r="H29" i="2"/>
  <c r="G29" i="2"/>
  <c r="F29" i="2"/>
  <c r="E29" i="2"/>
  <c r="D29" i="2"/>
  <c r="I28" i="2"/>
  <c r="H28" i="2"/>
  <c r="G28" i="2"/>
  <c r="F28" i="2"/>
  <c r="E28" i="2"/>
  <c r="D28" i="2"/>
  <c r="I26" i="2"/>
  <c r="H26" i="2"/>
  <c r="G26" i="2"/>
  <c r="F26" i="2"/>
  <c r="E26" i="2"/>
  <c r="D26" i="2"/>
  <c r="I25" i="2"/>
  <c r="H25" i="2"/>
  <c r="G25" i="2"/>
  <c r="F25" i="2"/>
  <c r="E25" i="2"/>
  <c r="D25" i="2"/>
  <c r="I24" i="2"/>
  <c r="H24" i="2"/>
  <c r="G24" i="2"/>
  <c r="F24" i="2"/>
  <c r="E24" i="2"/>
  <c r="D24" i="2"/>
  <c r="I22" i="2"/>
  <c r="H22" i="2"/>
  <c r="G22" i="2"/>
  <c r="F22" i="2"/>
  <c r="E22" i="2"/>
  <c r="D22" i="2"/>
  <c r="I21" i="2"/>
  <c r="H21" i="2"/>
  <c r="G21" i="2"/>
  <c r="F21" i="2"/>
  <c r="E21" i="2"/>
  <c r="D21" i="2"/>
  <c r="I19" i="2"/>
  <c r="H19" i="2"/>
  <c r="G19" i="2"/>
  <c r="F19" i="2"/>
  <c r="E19" i="2"/>
  <c r="D19" i="2"/>
  <c r="I18" i="2"/>
  <c r="H18" i="2"/>
  <c r="G18" i="2"/>
  <c r="F18" i="2"/>
  <c r="E18" i="2"/>
  <c r="D18" i="2"/>
  <c r="I17" i="2"/>
  <c r="H17" i="2"/>
  <c r="G17" i="2"/>
  <c r="F17" i="2"/>
  <c r="E17" i="2"/>
  <c r="D17" i="2"/>
  <c r="I15" i="2"/>
  <c r="H15" i="2"/>
  <c r="G15" i="2"/>
  <c r="F15" i="2"/>
  <c r="E15" i="2"/>
  <c r="D15" i="2"/>
  <c r="I14" i="2"/>
  <c r="H14" i="2"/>
  <c r="G14" i="2"/>
  <c r="F14" i="2"/>
  <c r="E14" i="2"/>
  <c r="D14" i="2"/>
  <c r="I13" i="2"/>
  <c r="H13" i="2"/>
  <c r="G13" i="2"/>
  <c r="F13" i="2"/>
  <c r="E13" i="2"/>
  <c r="D13" i="2"/>
  <c r="D27" i="2" l="1"/>
  <c r="F10" i="2"/>
  <c r="H69" i="2"/>
  <c r="E69" i="2"/>
  <c r="H20" i="2"/>
  <c r="E86" i="2"/>
  <c r="H54" i="2"/>
  <c r="E48" i="2"/>
  <c r="F27" i="2"/>
  <c r="G45" i="2"/>
  <c r="F42" i="2"/>
  <c r="I23" i="2"/>
  <c r="G67" i="2"/>
  <c r="I39" i="2"/>
  <c r="H63" i="2"/>
  <c r="E42" i="2"/>
  <c r="H48" i="2"/>
  <c r="E57" i="2"/>
  <c r="E72" i="2"/>
  <c r="D80" i="2"/>
  <c r="E80" i="2"/>
  <c r="F30" i="2"/>
  <c r="F48" i="2"/>
  <c r="D63" i="2"/>
  <c r="G82" i="2"/>
  <c r="I69" i="2"/>
  <c r="I82" i="2"/>
  <c r="D76" i="2"/>
  <c r="E45" i="2"/>
  <c r="D30" i="2"/>
  <c r="I76" i="2"/>
  <c r="I50" i="2"/>
  <c r="D69" i="2"/>
  <c r="D23" i="2"/>
  <c r="D72" i="2"/>
  <c r="H37" i="2"/>
  <c r="F69" i="2"/>
  <c r="G42" i="2"/>
  <c r="I48" i="2"/>
  <c r="D20" i="2"/>
  <c r="H10" i="2"/>
  <c r="I86" i="2"/>
  <c r="I45" i="2"/>
  <c r="I34" i="2"/>
  <c r="E9" i="2"/>
  <c r="G63" i="2"/>
  <c r="D82" i="2"/>
  <c r="H45" i="2"/>
  <c r="G27" i="2"/>
  <c r="G10" i="2"/>
  <c r="F16" i="2"/>
  <c r="I20" i="2"/>
  <c r="F54" i="2"/>
  <c r="G86" i="2"/>
  <c r="E20" i="2"/>
  <c r="E30" i="2"/>
  <c r="H86" i="2"/>
  <c r="H72" i="2"/>
  <c r="F82" i="2"/>
  <c r="G50" i="2"/>
  <c r="E8" i="2"/>
  <c r="E12" i="2"/>
  <c r="I12" i="2"/>
  <c r="I8" i="2"/>
  <c r="D39" i="2"/>
  <c r="H60" i="2"/>
  <c r="D60" i="2"/>
  <c r="H39" i="2"/>
  <c r="H76" i="2"/>
  <c r="G54" i="2"/>
  <c r="F67" i="2"/>
  <c r="G16" i="2"/>
  <c r="D10" i="2"/>
  <c r="D54" i="2"/>
  <c r="E60" i="2"/>
  <c r="H9" i="2"/>
  <c r="D12" i="2"/>
  <c r="D8" i="2"/>
  <c r="E82" i="2"/>
  <c r="G39" i="2"/>
  <c r="I42" i="2"/>
  <c r="E23" i="2"/>
  <c r="H34" i="2"/>
  <c r="I63" i="2"/>
  <c r="I67" i="2"/>
  <c r="F12" i="2"/>
  <c r="F8" i="2"/>
  <c r="F72" i="2"/>
  <c r="I80" i="2"/>
  <c r="I9" i="2"/>
  <c r="F9" i="2"/>
  <c r="F76" i="2"/>
  <c r="D50" i="2"/>
  <c r="G69" i="2"/>
  <c r="F45" i="2"/>
  <c r="E27" i="2"/>
  <c r="F20" i="2"/>
  <c r="F80" i="2"/>
  <c r="D57" i="2"/>
  <c r="F63" i="2"/>
  <c r="F57" i="2"/>
  <c r="F34" i="2"/>
  <c r="F60" i="2"/>
  <c r="G48" i="2"/>
  <c r="E54" i="2"/>
  <c r="E67" i="2"/>
  <c r="F37" i="2"/>
  <c r="D67" i="2"/>
  <c r="E16" i="2"/>
  <c r="E34" i="2"/>
  <c r="F50" i="2"/>
  <c r="G23" i="2"/>
  <c r="D16" i="2"/>
  <c r="H82" i="2"/>
  <c r="E37" i="2"/>
  <c r="G60" i="2"/>
  <c r="I57" i="2"/>
  <c r="H23" i="2"/>
  <c r="G72" i="2"/>
  <c r="H16" i="2"/>
  <c r="G12" i="2"/>
  <c r="G8" i="2"/>
  <c r="I16" i="2"/>
  <c r="F23" i="2"/>
  <c r="D37" i="2"/>
  <c r="H42" i="2"/>
  <c r="G34" i="2"/>
  <c r="D48" i="2"/>
  <c r="H50" i="2"/>
  <c r="H12" i="2"/>
  <c r="H8" i="2"/>
  <c r="H27" i="2"/>
  <c r="H80" i="2"/>
  <c r="E63" i="2"/>
  <c r="I27" i="2"/>
  <c r="H30" i="2"/>
  <c r="I10" i="2"/>
  <c r="F39" i="2"/>
  <c r="D42" i="2"/>
  <c r="G80" i="2"/>
  <c r="I30" i="2"/>
  <c r="I54" i="2"/>
  <c r="E50" i="2"/>
  <c r="E39" i="2"/>
  <c r="G9" i="2"/>
  <c r="E76" i="2"/>
  <c r="H57" i="2"/>
  <c r="I72" i="2"/>
  <c r="E10" i="2"/>
  <c r="D34" i="2"/>
  <c r="G57" i="2"/>
  <c r="D86" i="2"/>
  <c r="F86" i="2"/>
  <c r="G20" i="2"/>
  <c r="D45" i="2"/>
  <c r="I60" i="2"/>
  <c r="G30" i="2"/>
  <c r="G76" i="2"/>
  <c r="I37" i="2"/>
  <c r="H67" i="2"/>
  <c r="G37" i="2"/>
  <c r="D9" i="2"/>
  <c r="H7" i="2" l="1"/>
  <c r="D7" i="2"/>
  <c r="I7" i="2"/>
  <c r="I107" i="2" s="1"/>
  <c r="F7" i="2"/>
  <c r="E7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Дмитрий Титаренко</author>
  </authors>
  <commentList>
    <comment ref="I5" authorId="0" shapeId="0" xr:uid="{BEC85FC9-61BC-48CA-82B1-972751FBC9E1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<sst xmlns="http://schemas.openxmlformats.org/spreadsheetml/2006/main" count="204" uniqueCount="39">
  <si>
    <t>ID</t>
  </si>
  <si>
    <t>pro@cbonds.info</t>
  </si>
  <si>
    <t>Units</t>
  </si>
  <si>
    <t>support:</t>
  </si>
  <si>
    <t>Description</t>
  </si>
  <si>
    <t>USD, bln</t>
  </si>
  <si>
    <t>Corporate</t>
  </si>
  <si>
    <t>Sovereign</t>
  </si>
  <si>
    <t>Municipal</t>
  </si>
  <si>
    <t>including:</t>
  </si>
  <si>
    <t>Australia</t>
  </si>
  <si>
    <t>Austria</t>
  </si>
  <si>
    <t>Belgium</t>
  </si>
  <si>
    <t>Germany</t>
  </si>
  <si>
    <t>Greece</t>
  </si>
  <si>
    <t>Denmark</t>
  </si>
  <si>
    <t>Ireland</t>
  </si>
  <si>
    <t>Iceland</t>
  </si>
  <si>
    <t>Spain</t>
  </si>
  <si>
    <t>Italy</t>
  </si>
  <si>
    <t>Canada</t>
  </si>
  <si>
    <t>Cyprus</t>
  </si>
  <si>
    <t>Japan</t>
  </si>
  <si>
    <t>Luxembourg</t>
  </si>
  <si>
    <t>New Zealand</t>
  </si>
  <si>
    <t>Norway</t>
  </si>
  <si>
    <t>Portugal</t>
  </si>
  <si>
    <t>USA</t>
  </si>
  <si>
    <t>Finland</t>
  </si>
  <si>
    <t>France</t>
  </si>
  <si>
    <t>Switzerland</t>
  </si>
  <si>
    <t>Sweden</t>
  </si>
  <si>
    <t>Other countries</t>
  </si>
  <si>
    <t>United Kingdom</t>
  </si>
  <si>
    <t>Netherlands</t>
  </si>
  <si>
    <t>Developed Markets International bonds: statistical information</t>
  </si>
  <si>
    <t>DM International bonds current amount</t>
  </si>
  <si>
    <t>Total debt</t>
  </si>
  <si>
    <t xml:space="preserve">DM International bonds new issuances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</si>
</sst>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/mm\/yyyy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ahoma"/>
      <family val="2"/>
      <charset val="204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4" fillId="0" borderId="0">
      <alignment horizontal="left" vertical="center"/>
    </xf>
    <xf numFmtId="0" fontId="5" fillId="2" borderId="0">
      <alignment horizontal="center" vertical="center"/>
    </xf>
    <xf numFmtId="0" fontId="6" fillId="0" borderId="0">
      <alignment horizontal="left" vertical="center"/>
    </xf>
    <xf numFmtId="0" fontId="1" fillId="3" borderId="0">
      <alignment horizontal="left" vertical="center"/>
    </xf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 applyAlignment="1">
      <alignment horizontal="left" vertical="center"/>
    </xf>
    <xf numFmtId="0" fontId="5" fillId="2" borderId="0" xfId="4" applyAlignment="1">
      <alignment horizontal="left" vertical="center"/>
    </xf>
    <xf numFmtId="0" fontId="6" fillId="0" borderId="1" xfId="5" applyBorder="1">
      <alignment horizontal="left" vertical="center"/>
    </xf>
    <xf numFmtId="0" fontId="1" fillId="3" borderId="0" xfId="6" applyAlignment="1">
      <alignment horizontal="right" vertical="center"/>
    </xf>
    <xf numFmtId="0" fontId="1" fillId="0" borderId="0" xfId="1" applyAlignment="1">
      <alignment horizontal="right" vertical="center"/>
    </xf>
    <xf numFmtId="0" fontId="5" fillId="2" borderId="0" xfId="4" applyAlignment="1">
      <alignment horizontal="center" vertical="center"/>
    </xf>
    <xf numFmtId="0" fontId="5" fillId="2" borderId="0" xfId="4" applyAlignment="1">
      <alignment horizontal="center" vertical="center" wrapText="1"/>
    </xf>
    <xf numFmtId="0" fontId="1" fillId="3" borderId="0" xfId="6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0" applyFont="1"/>
    <xf numFmtId="0" fontId="6" fillId="0" borderId="1" xfId="5" applyFont="1" applyBorder="1">
      <alignment horizontal="left" vertical="center"/>
    </xf>
    <xf numFmtId="0" fontId="1" fillId="0" borderId="0" xfId="1" applyAlignment="1">
      <alignment horizontal="left" vertical="center" indent="2"/>
    </xf>
    <xf numFmtId="0" fontId="1" fillId="3" borderId="0" xfId="6" applyAlignment="1">
      <alignment horizontal="left" vertical="center" indent="2"/>
    </xf>
    <xf numFmtId="0" fontId="1" fillId="3" borderId="0" xfId="6" applyFont="1" applyAlignment="1">
      <alignment horizontal="right" vertical="center"/>
    </xf>
    <xf numFmtId="0" fontId="1" fillId="3" borderId="0" xfId="6" applyFont="1" applyAlignment="1">
      <alignment horizontal="center" vertical="center"/>
    </xf>
    <xf numFmtId="0" fontId="0" fillId="4" borderId="0" xfId="0" applyFill="1"/>
    <xf numFmtId="0" fontId="1" fillId="4" borderId="0" xfId="6" applyFill="1" applyAlignment="1">
      <alignment horizontal="right" vertical="center"/>
    </xf>
    <xf numFmtId="0" fontId="1" fillId="4" borderId="0" xfId="6" applyFill="1" applyAlignment="1">
      <alignment horizontal="center" vertical="center"/>
    </xf>
    <xf numFmtId="0" fontId="11" fillId="0" borderId="0" xfId="0" applyFont="1"/>
    <xf numFmtId="0" fontId="1" fillId="4" borderId="0" xfId="1" applyFill="1" applyAlignment="1">
      <alignment horizontal="left" vertical="center" indent="2"/>
    </xf>
    <xf numFmtId="0" fontId="1" fillId="4" borderId="0" xfId="6" applyFill="1" applyAlignment="1">
      <alignment horizontal="left" vertical="center" indent="2"/>
    </xf>
    <xf numFmtId="0" fontId="13" fillId="0" borderId="0" xfId="0" applyFont="1"/>
    <xf numFmtId="0" fontId="1" fillId="4" borderId="0" xfId="1" applyFill="1" applyAlignment="1">
      <alignment horizontal="right" vertical="center"/>
    </xf>
    <xf numFmtId="0" fontId="1" fillId="4" borderId="0" xfId="1" applyFill="1" applyAlignment="1">
      <alignment horizontal="center" vertical="center"/>
    </xf>
    <xf numFmtId="4" fontId="1" fillId="4" borderId="0" xfId="6" applyNumberFormat="1" applyFill="1" applyAlignment="1">
      <alignment horizontal="right" vertical="center"/>
    </xf>
    <xf numFmtId="4" fontId="6" fillId="4" borderId="0" xfId="6" applyNumberFormat="1" applyFont="1" applyFill="1" applyAlignment="1">
      <alignment horizontal="right" vertical="center"/>
    </xf>
    <xf numFmtId="4" fontId="1" fillId="3" borderId="0" xfId="6" applyNumberFormat="1" applyAlignment="1">
      <alignment horizontal="right" vertical="center"/>
    </xf>
    <xf numFmtId="4" fontId="6" fillId="3" borderId="0" xfId="6" applyNumberFormat="1" applyFont="1" applyAlignment="1">
      <alignment horizontal="right" vertical="center"/>
    </xf>
    <xf numFmtId="0" fontId="13" fillId="4" borderId="0" xfId="0" applyFont="1" applyFill="1"/>
    <xf numFmtId="0" fontId="14" fillId="0" borderId="0" xfId="1" applyFont="1" applyAlignment="1">
      <alignment horizontal="right" vertical="center" wrapText="1"/>
    </xf>
    <xf numFmtId="0" fontId="16" fillId="4" borderId="0" xfId="1" applyFont="1" applyFill="1" applyAlignment="1">
      <alignment horizontal="left" vertical="center" indent="1"/>
    </xf>
    <xf numFmtId="0" fontId="15" fillId="0" borderId="0" xfId="0" applyFont="1"/>
    <xf numFmtId="165" fontId="15" fillId="4" borderId="0" xfId="7" applyNumberFormat="1" applyFont="1" applyFill="1"/>
    <xf numFmtId="0" fontId="15" fillId="4" borderId="0" xfId="0" applyFont="1" applyFill="1"/>
    <xf numFmtId="0" fontId="16" fillId="4" borderId="0" xfId="6" applyFont="1" applyFill="1" applyAlignment="1">
      <alignment horizontal="left" vertical="center" indent="1"/>
    </xf>
    <xf numFmtId="165" fontId="15" fillId="4" borderId="0" xfId="0" applyNumberFormat="1" applyFont="1" applyFill="1"/>
    <xf numFmtId="165" fontId="15" fillId="0" borderId="0" xfId="0" applyNumberFormat="1" applyFont="1"/>
    <xf numFmtId="0" fontId="16" fillId="4" borderId="0" xfId="1" applyFont="1" applyFill="1" applyAlignment="1">
      <alignment horizontal="left" vertical="center" indent="2"/>
    </xf>
    <xf numFmtId="0" fontId="16" fillId="4" borderId="0" xfId="6" applyFont="1" applyFill="1" applyAlignment="1">
      <alignment horizontal="left" vertical="center" indent="2"/>
    </xf>
    <xf numFmtId="0" fontId="1" fillId="0" borderId="0" xfId="1" applyFont="1" applyAlignment="1">
      <alignment horizontal="right" vertical="center" wrapText="1"/>
    </xf>
    <xf numFmtId="0" fontId="17" fillId="0" borderId="0" xfId="3" applyFont="1">
      <alignment horizontal="left" vertical="center"/>
    </xf>
    <xf numFmtId="0" fontId="1" fillId="3" borderId="0" xfId="6" applyFont="1" applyAlignment="1">
      <alignment horizontal="left" vertical="center"/>
    </xf>
    <xf numFmtId="0" fontId="1" fillId="0" borderId="0" xfId="1" applyAlignment="1">
      <alignment horizontal="left" vertical="center" indent="3"/>
    </xf>
    <xf numFmtId="0" fontId="1" fillId="3" borderId="0" xfId="6" applyAlignment="1">
      <alignment horizontal="left" vertical="center" indent="3"/>
    </xf>
    <xf numFmtId="0" fontId="1" fillId="4" borderId="0" xfId="1" applyFill="1" applyAlignment="1">
      <alignment horizontal="left" vertical="center" indent="3"/>
    </xf>
    <xf numFmtId="0" fontId="1" fillId="4" borderId="0" xfId="6" applyFill="1" applyAlignment="1">
      <alignment horizontal="left" vertical="center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8" fillId="4" borderId="0" xfId="1" applyFont="1" applyFill="1" applyAlignment="1">
      <alignment horizontal="left" vertical="center" indent="1"/>
    </xf>
    <xf numFmtId="165" fontId="13" fillId="4" borderId="0" xfId="7" applyNumberFormat="1" applyFont="1" applyFill="1"/>
    <xf numFmtId="0" fontId="18" fillId="4" borderId="0" xfId="6" applyFont="1" applyFill="1" applyAlignment="1">
      <alignment horizontal="left" vertical="center" indent="1"/>
    </xf>
    <xf numFmtId="3" fontId="11" fillId="4" borderId="0" xfId="0" applyNumberFormat="1" applyFont="1" applyFill="1"/>
    <xf numFmtId="165" fontId="13" fillId="4" borderId="0" xfId="0" applyNumberFormat="1" applyFont="1" applyFill="1"/>
    <xf numFmtId="0" fontId="12" fillId="0" borderId="0" xfId="1" applyFont="1" applyAlignment="1">
      <alignment horizontal="left" vertical="center" indent="2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" fontId="12" fillId="4" borderId="0" xfId="6" applyNumberFormat="1" applyFont="1" applyFill="1" applyAlignment="1">
      <alignment horizontal="right" vertical="center"/>
    </xf>
    <xf numFmtId="4" fontId="19" fillId="4" borderId="0" xfId="6" applyNumberFormat="1" applyFont="1" applyFill="1" applyAlignment="1">
      <alignment horizontal="right" vertical="center"/>
    </xf>
    <xf numFmtId="0" fontId="1" fillId="0" borderId="0" xfId="6" applyFont="1" applyFill="1" applyAlignment="1">
      <alignment horizontal="left" vertical="center"/>
    </xf>
    <xf numFmtId="0" fontId="1" fillId="0" borderId="0" xfId="6" applyFill="1" applyAlignment="1">
      <alignment horizontal="right" vertical="center"/>
    </xf>
    <xf numFmtId="0" fontId="1" fillId="0" borderId="0" xfId="6" applyFill="1" applyAlignment="1">
      <alignment horizontal="center" vertical="center"/>
    </xf>
    <xf numFmtId="4" fontId="1" fillId="0" borderId="0" xfId="6" applyNumberFormat="1" applyFill="1" applyAlignment="1">
      <alignment horizontal="right" vertical="center"/>
    </xf>
    <xf numFmtId="166" fontId="5" fillId="2" borderId="0" xfId="4" applyNumberFormat="1" applyAlignment="1">
      <alignment horizontal="center" vertical="center" wrapText="1"/>
    </xf>
    <xf numFmtId="0" fontId="10" fillId="0" borderId="0" xfId="1" applyFont="1" applyAlignment="1">
      <alignment horizontal="left" vertical="center" indent="1"/>
    </xf>
    <xf numFmtId="0" fontId="2" fillId="0" borderId="0" xfId="2" applyAlignment="1">
      <alignment horizontal="left" vertical="center"/>
    </xf>
  </cellXfs>
  <cellStyles count="8">
    <cellStyle name="Гиперссылка" xfId="2" builtinId="8"/>
    <cellStyle name="Обычный" xfId="0" builtinId="0"/>
    <cellStyle name="Финансовый" xfId="7" builtinId="3"/>
    <cellStyle name="CbondsStyleFour" xfId="5" xr:uid="{00000000-0005-0000-0000-000000000000}"/>
    <cellStyle name="CbondsStyleHeader" xfId="3" xr:uid="{00000000-0005-0000-0000-000001000000}"/>
    <cellStyle name="CbondsStyleOne" xfId="1" xr:uid="{00000000-0005-0000-0000-000002000000}"/>
    <cellStyle name="CbondsStyleThree" xfId="4" xr:uid="{00000000-0005-0000-0000-000003000000}"/>
    <cellStyle name="CbondsStyleTwo" xfId="6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DM International bonds amount</a:t>
            </a:r>
            <a:r>
              <a:rPr lang="ru-RU" b="1"/>
              <a:t>, </a:t>
            </a:r>
            <a:r>
              <a:rPr lang="en-US" b="1"/>
              <a:t>USD bln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DMIntBondsStats!$A$8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DMIntBondsStats!$D$8:$I$8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9-431D-968E-6B7DDC70E9E5}"/>
            </c:ext>
          </c:extLst>
        </c:ser>
        <c:ser>
          <c:idx val="1"/>
          <c:order val="1"/>
          <c:tx>
            <c:strRef>
              <c:f>DMIntBondsStats!$A$9</c:f>
              <c:strCache>
                <c:ptCount val="1"/>
                <c:pt idx="0">
                  <c:v>Sovereign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DMIntBondsStats!$D$9:$I$9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F9-431D-968E-6B7DDC70E9E5}"/>
            </c:ext>
          </c:extLst>
        </c:ser>
        <c:ser>
          <c:idx val="2"/>
          <c:order val="2"/>
          <c:tx>
            <c:strRef>
              <c:f>DMIntBondsStats!$A$10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96671864185786E-2"/>
                  <c:y val="8.08709222341633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F9-431D-968E-6B7DDC70E9E5}"/>
                </c:ext>
              </c:extLst>
            </c:dLbl>
            <c:dLbl>
              <c:idx val="1"/>
              <c:layout>
                <c:manualLayout>
                  <c:x val="2.2185242935397621E-2"/>
                  <c:y val="8.19325631157276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F9-431D-968E-6B7DDC70E9E5}"/>
                </c:ext>
              </c:extLst>
            </c:dLbl>
            <c:dLbl>
              <c:idx val="2"/>
              <c:layout>
                <c:manualLayout>
                  <c:x val="1.5529670054778335E-2"/>
                  <c:y val="9.5972549733915544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737182082848434E-2"/>
                      <c:h val="4.8399694093316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5DF9-431D-968E-6B7DDC70E9E5}"/>
                </c:ext>
              </c:extLst>
            </c:dLbl>
            <c:dLbl>
              <c:idx val="3"/>
              <c:layout>
                <c:manualLayout>
                  <c:x val="1.9966718641857777E-2"/>
                  <c:y val="1.0945389064627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F9-431D-968E-6B7DDC70E9E5}"/>
                </c:ext>
              </c:extLst>
            </c:dLbl>
            <c:dLbl>
              <c:idx val="4"/>
              <c:layout>
                <c:manualLayout>
                  <c:x val="1.996671864185786E-2"/>
                  <c:y val="5.5288801636467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F9-431D-968E-6B7DDC70E9E5}"/>
                </c:ext>
              </c:extLst>
            </c:dLbl>
            <c:dLbl>
              <c:idx val="5"/>
              <c:layout>
                <c:manualLayout>
                  <c:x val="1.996671864185786E-2"/>
                  <c:y val="8.15451498101567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F9-431D-968E-6B7DDC70E9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DMIntBondsStats!$D$10:$I$10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F9-431D-968E-6B7DDC70E9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236464"/>
        <c:axId val="192239824"/>
      </c:barChart>
      <c:dateAx>
        <c:axId val="192236464"/>
        <c:scaling>
          <c:orientation val="minMax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2239824"/>
        <c:crosses val="autoZero"/>
        <c:auto val="1"/>
        <c:lblOffset val="100"/>
        <c:baseTimeUnit val="months"/>
      </c:dateAx>
      <c:valAx>
        <c:axId val="192239824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2236464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DM International bonds new issuances,</a:t>
            </a:r>
            <a:r>
              <a:rPr lang="en-US" b="1" baseline="0"/>
              <a:t> USD bln</a:t>
            </a:r>
            <a:r>
              <a:rPr lang="en-US" b="1"/>
              <a:t> 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DMIntBondsStats!$A$90:$A$105</c:f>
              <c:strCache>
                <c:ptCount val="16"/>
                <c:pt idx="0">
                  <c:v>Australia</c:v>
                </c:pt>
                <c:pt idx="1">
                  <c:v>Canada</c:v>
                </c:pt>
                <c:pt idx="2">
                  <c:v>Denmark</c:v>
                </c:pt>
                <c:pt idx="3">
                  <c:v>Germany</c:v>
                </c:pt>
                <c:pt idx="4">
                  <c:v>Finland</c:v>
                </c:pt>
                <c:pt idx="5">
                  <c:v>France</c:v>
                </c:pt>
                <c:pt idx="6">
                  <c:v>Italy</c:v>
                </c:pt>
                <c:pt idx="7">
                  <c:v>Japan</c:v>
                </c:pt>
                <c:pt idx="8">
                  <c:v>Luxembourg</c:v>
                </c:pt>
                <c:pt idx="9">
                  <c:v>Netherlands</c:v>
                </c:pt>
                <c:pt idx="10">
                  <c:v>Norway</c:v>
                </c:pt>
                <c:pt idx="11">
                  <c:v>Spain</c:v>
                </c:pt>
                <c:pt idx="12">
                  <c:v>Sweden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Other countries</c:v>
                </c:pt>
              </c:strCache>
            </c:strRef>
          </c:cat>
          <c:val>
            <c:numRef>
              <c:f>DMIntBondsStats!$I$90:$I$105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0-438D-BE81-575B519AB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234784"/>
        <c:axId val="192436640"/>
      </c:barChart>
      <c:catAx>
        <c:axId val="192234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2436640"/>
        <c:crosses val="autoZero"/>
        <c:auto val="1"/>
        <c:lblAlgn val="ctr"/>
        <c:lblOffset val="100"/>
        <c:noMultiLvlLbl val="0"/>
      </c:catAx>
      <c:valAx>
        <c:axId val="1924366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223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DM International bonds regional structure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1026985876343869E-2"/>
          <c:y val="0.15580866677379612"/>
          <c:w val="0.63447977940362854"/>
          <c:h val="0.76785001874765657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6-4AFB-BE94-3936E9CBAB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6-4AFB-BE94-3936E9CBAB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6-4AFB-BE94-3936E9CBAB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E6-4AFB-BE94-3936E9CBAB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E6-4AFB-BE94-3936E9CBAB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E6-4AFB-BE94-3936E9CBAB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AC-4019-A616-B2ECA5594D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AC-4019-A616-B2ECA5594D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AC-4019-A616-B2ECA5594D6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AC-4019-A616-B2ECA5594D6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5AC-4019-A616-B2ECA5594D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(DMIntBondsStats!$A$12,DMIntBondsStats!$A$23,DMIntBondsStats!$A$37,DMIntBondsStats!$A$39,DMIntBondsStats!$A$50,DMIntBondsStats!$A$54,DMIntBondsStats!$A$57,DMIntBondsStats!$A$60,DMIntBondsStats!$A$82,DMIntBondsStats!$A$86,DMIntBondsStats!$A$107)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Italy</c:v>
                </c:pt>
                <c:pt idx="5">
                  <c:v>Japan</c:v>
                </c:pt>
                <c:pt idx="6">
                  <c:v>Luxembourg</c:v>
                </c:pt>
                <c:pt idx="7">
                  <c:v>Netherlands</c:v>
                </c:pt>
                <c:pt idx="8">
                  <c:v>United Kingdom</c:v>
                </c:pt>
                <c:pt idx="9">
                  <c:v>USA</c:v>
                </c:pt>
                <c:pt idx="10">
                  <c:v>Other countries</c:v>
                </c:pt>
              </c:strCache>
            </c:strRef>
          </c:cat>
          <c:val>
            <c:numRef>
              <c:f>(DMIntBondsStats!$I$12,DMIntBondsStats!$I$23,DMIntBondsStats!$I$37,DMIntBondsStats!$I$39,DMIntBondsStats!$I$50,DMIntBondsStats!$I$54,DMIntBondsStats!$I$57,DMIntBondsStats!$I$60,DMIntBondsStats!$I$82,DMIntBondsStats!$I$86,DMIntBondsStats!$I$107)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E6-4AFB-BE94-3936E9CB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88508982751523"/>
          <c:y val="0.12593882907493709"/>
          <c:w val="0.23262418504600921"/>
          <c:h val="0.73478900851679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</a:rPr>
              <a:t>DM corporate international bonds amount</a:t>
            </a:r>
            <a:r>
              <a:rPr lang="ru-RU" sz="1400" b="1" i="0" baseline="0">
                <a:effectLst/>
              </a:rPr>
              <a:t>, </a:t>
            </a:r>
            <a:r>
              <a:rPr lang="en-US" sz="1400" b="1" i="0" baseline="0">
                <a:effectLst/>
              </a:rPr>
              <a:t>USD bln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0310561346776562"/>
          <c:y val="0.16712962962962963"/>
          <c:w val="0.74177469886381064"/>
          <c:h val="0.825887690180557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MIntBondsStats!$A$12,DMIntBondsStats!$A$16,DMIntBondsStats!$A$20,DMIntBondsStats!$A$23,DMIntBondsStats!$A$27,DMIntBondsStats!$A$30,DMIntBondsStats!$A$34,DMIntBondsStats!$A$37,DMIntBondsStats!$A$39,DMIntBondsStats!$A$42,DMIntBondsStats!$A$45,DMIntBondsStats!$A$48,DMIntBondsStats!$A$50)</c:f>
              <c:strCache>
                <c:ptCount val="1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Cyprus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Germany</c:v>
                </c:pt>
                <c:pt idx="9">
                  <c:v>Greece</c:v>
                </c:pt>
                <c:pt idx="10">
                  <c:v>Iceland</c:v>
                </c:pt>
                <c:pt idx="11">
                  <c:v>Ireland</c:v>
                </c:pt>
                <c:pt idx="12">
                  <c:v>Italy</c:v>
                </c:pt>
              </c:strCache>
            </c:strRef>
          </c:cat>
          <c:val>
            <c:numRef>
              <c:f>(DMIntBondsStats!$I$13,DMIntBondsStats!$I$17,DMIntBondsStats!$I$21,DMIntBondsStats!$I$24,DMIntBondsStats!$I$28,DMIntBondsStats!$I$31,DMIntBondsStats!$I$35,DMIntBondsStats!$I$38,DMIntBondsStats!$I$40,DMIntBondsStats!$I$43,DMIntBondsStats!$I$46,DMIntBondsStats!$I$49,DMIntBondsStats!$I$51)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F-4269-9926-9208BC8B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720752"/>
        <c:axId val="127722432"/>
      </c:barChart>
      <c:catAx>
        <c:axId val="12772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7722432"/>
        <c:crosses val="autoZero"/>
        <c:auto val="1"/>
        <c:lblAlgn val="ctr"/>
        <c:lblOffset val="100"/>
        <c:noMultiLvlLbl val="0"/>
      </c:catAx>
      <c:valAx>
        <c:axId val="127722432"/>
        <c:scaling>
          <c:orientation val="minMax"/>
          <c:max val="60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2772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(DMIntBondsStats!$A$54,DMIntBondsStats!$A$57,DMIntBondsStats!$A$60,DMIntBondsStats!$A$63,DMIntBondsStats!$A$67,DMIntBondsStats!$A$69,DMIntBondsStats!$A$72,DMIntBondsStats!$A$76,DMIntBondsStats!$A$80,DMIntBondsStats!$A$82,DMIntBondsStats!$A$86)</c:f>
              <c:strCache>
                <c:ptCount val="11"/>
                <c:pt idx="0">
                  <c:v>Japan</c:v>
                </c:pt>
                <c:pt idx="1">
                  <c:v>Luxembourg</c:v>
                </c:pt>
                <c:pt idx="2">
                  <c:v>Netherlands</c:v>
                </c:pt>
                <c:pt idx="3">
                  <c:v>New Zealand</c:v>
                </c:pt>
                <c:pt idx="4">
                  <c:v>Norway</c:v>
                </c:pt>
                <c:pt idx="5">
                  <c:v>Portugal</c:v>
                </c:pt>
                <c:pt idx="6">
                  <c:v>Spain</c:v>
                </c:pt>
                <c:pt idx="7">
                  <c:v>Sweden</c:v>
                </c:pt>
                <c:pt idx="8">
                  <c:v>Switzerland</c:v>
                </c:pt>
                <c:pt idx="9">
                  <c:v>United Kingdom</c:v>
                </c:pt>
                <c:pt idx="10">
                  <c:v>USA</c:v>
                </c:pt>
              </c:strCache>
            </c:strRef>
          </c:cat>
          <c:val>
            <c:numRef>
              <c:f>(DMIntBondsStats!$I$55,DMIntBondsStats!$I$58,DMIntBondsStats!$I$61,DMIntBondsStats!$I$64,DMIntBondsStats!$I$68,DMIntBondsStats!$I$70,DMIntBondsStats!$I$73,DMIntBondsStats!$I$77,DMIntBondsStats!$I$81,DMIntBondsStats!$I$83,DMIntBondsStats!$I$87)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A-4989-A4F6-0EFFC078A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040848"/>
        <c:axId val="50620944"/>
      </c:barChart>
      <c:catAx>
        <c:axId val="19104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0620944"/>
        <c:crosses val="autoZero"/>
        <c:auto val="1"/>
        <c:lblAlgn val="ctr"/>
        <c:lblOffset val="100"/>
        <c:noMultiLvlLbl val="0"/>
      </c:catAx>
      <c:valAx>
        <c:axId val="5062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04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</xdr:rowOff>
    </xdr:from>
    <xdr:to>
      <xdr:col>19</xdr:col>
      <xdr:colOff>238126</xdr:colOff>
      <xdr:row>23</xdr:row>
      <xdr:rowOff>152401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79</xdr:row>
      <xdr:rowOff>152399</xdr:rowOff>
    </xdr:from>
    <xdr:to>
      <xdr:col>19</xdr:col>
      <xdr:colOff>238125</xdr:colOff>
      <xdr:row>105</xdr:row>
      <xdr:rowOff>47624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25</xdr:row>
      <xdr:rowOff>9525</xdr:rowOff>
    </xdr:from>
    <xdr:to>
      <xdr:col>19</xdr:col>
      <xdr:colOff>247650</xdr:colOff>
      <xdr:row>48</xdr:row>
      <xdr:rowOff>123825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49</xdr:row>
      <xdr:rowOff>85725</xdr:rowOff>
    </xdr:from>
    <xdr:to>
      <xdr:col>19</xdr:col>
      <xdr:colOff>257176</xdr:colOff>
      <xdr:row>65</xdr:row>
      <xdr:rowOff>171450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200024</xdr:colOff>
      <xdr:row>64</xdr:row>
      <xdr:rowOff>166687</xdr:rowOff>
    </xdr:from>
    <xdr:to>
      <xdr:col>19</xdr:col>
      <xdr:colOff>219074</xdr:colOff>
      <xdr:row>79</xdr:row>
      <xdr:rowOff>52387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338666</xdr:colOff>
      <xdr:row>0</xdr:row>
      <xdr:rowOff>399385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415FE92-A82D-2448-B924-B48B75138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150533" cy="399385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14</v>
  </rv>
</rvData>
</file>

<file path=xl/richData/rdrichvaluestructure.xml><?xml version="1.0" encoding="utf-8"?>
<rvStructures xmlns="http://schemas.microsoft.com/office/spreadsheetml/2017/richdata" count="1">
  <s t="_error">
    <k n="errorType" t="i"/>
  </s>
</rvStructur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5AB2F63-F605-0048-867F-59BB70D06FBD}">
  <we:reference id="wa200002161" version="1.0.0.4" store="ru-RU" storeType="OMEX"/>
  <we:alternateReferences>
    <we:reference id="WA200002161" version="1.0.0.4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7C84B067-C214-45C3-A712-C9D94CD141B2}">
      <we:customFunctionIdList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_xldudf_CBONDS_CBONDSPREVIOUSCOUPONDATE</we:customFunctionIds>
        <we:customFunctionIds>_xldudf_CBONDS_CBONDSCOUPONDATE</we:customFunctionIds>
        <we:customFunctionIds>_xldudf_CBONDS_CBONDSPREVIOUSCOUPONSUM</we:customFunctionIds>
        <we:customFunctionIds>_xldudf_CBONDS_CBONDSCOUPONSUM</we:customFunctionIds>
        <we:customFunctionIds>_xldudf_CBONDS_CBONDSPREVIOUSCOUPONRATE</we:customFunctionIds>
        <we:customFunctionIds>_xldudf_CBONDS_CBONDSCOUPONRATE</we:customFunctionIds>
        <we:customFunctionIds>_xldudf_CBONDS_CBONDSAMORTIZATIONSUM</we:customFunctionIds>
        <we:customFunctionIds>_xldudf_CBONDS_CBONDSAMORTIZATIONDATE</we:customFunctionIds>
        <we:customFunctionIds>_xldudf_CBONDS_CBONDSPREVIOUSAMORTIZATIONSUM</we:customFunctionIds>
        <we:customFunctionIds>_xldudf_CBONDS_CBONDSPREVIOUSAMORTIZATIONDATE</we:customFunctionIds>
        <we:customFunctionIds>_xldudf_CBONDS_CBONDSTRADINGFLOORNAME</we:customFunctionIds>
        <we:customFunctionIds>_xldudf_CBONDS_CBONDSADMITTEDPRICE</we:customFunctionIds>
        <we:customFunctionIds>_xldudf_CBONDS_CBONDSAVGPRICE</we:customFunctionIds>
        <we:customFunctionIds>_xldudf_CBONDS_CBONDSMARKETPRICE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_xldudf_CBONDS_CBONDSLASTPRICE</we:customFunctionIds>
        <we:customFunctionIds>_xldudf_CBONDS_CBONDSLASTYTP</we:customFunctionIds>
        <we:customFunctionIds>_xldudf_CBONDS_CBONDSLASTYTM</we:customFunctionIds>
        <we:customFunctionIds>_xldudf_CBONDS_CBONDSCLOSEPRICE</we:customFunctionIds>
        <we:customFunctionIds>_xldudf_CBONDS_CBONDSCLOSEYTP</we:customFunctionIds>
        <we:customFunctionIds>_xldudf_CBONDS_CBONDSCLOSEYTM</we:customFunctionIds>
        <we:customFunctionIds>_xldudf_CBONDS_CBONDSINDICATIVECY</we:customFunctionIds>
        <we:customFunctionIds>_xldudf_CBONDS_CBONDSDEALSNUMBER</we:customFunctionIds>
        <we:customFunctionIds>_xldudf_CBONDS_CBONDSTRADINGVOLUME</we:customFunctionIds>
        <we:customFunctionIds>_xldudf_CBONDS_CBONDSDURATIONTOPUTCALL</we:customFunctionIds>
        <we:customFunctionIds>_xldudf_CBONDS_CBONDSDURATION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_xldudf_CBONDS_CBONDSBONDNAME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_xldudf_CBONDS_CBONDSOUTSTANDINGPRINCIPALAMOUNT</we:customFunctionIds>
        <we:customFunctionIds>_xldudf_CBONDS_CBONDSAMOUNT</we:customFunctionIds>
        <we:customFunctionIds>_xldudf_CBONDS_CBONDSOUTSTANDINGFACEVALUEAMOUNT</we:customFunctionIds>
        <we:customFunctionIds>_xldudf_CBONDS_CBONDSCURRENCY</we:customFunctionIds>
        <we:customFunctionIds>_xldudf_CBONDS_CBONDSPAYMENTSNUMBER</we:customFunctionIds>
        <we:customFunctionIds>_xldudf_CBONDS_CBONDSINDEXVALUE</we:customFunctionIds>
        <we:customFunctionIds>_xldudf_CBONDS_CBONDSMUTUALFUNDSHARE</we:customFunctionIds>
        <we:customFunctionIds>_xldudf_CBONDS_CBONDSMUTUALFUNDNAV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"/>
  <sheetViews>
    <sheetView showGridLines="0" tabSelected="1" zoomScale="75" zoomScaleNormal="75" workbookViewId="0">
      <selection activeCell="A3" sqref="A3"/>
    </sheetView>
  </sheetViews>
  <sheetFormatPr baseColWidth="10" defaultColWidth="8.83203125" defaultRowHeight="15" x14ac:dyDescent="0.2"/>
  <cols>
    <col min="1" max="1" width="23.83203125" customWidth="1"/>
    <col min="2" max="2" width="6" hidden="1" customWidth="1"/>
    <col min="3" max="3" width="12.5" customWidth="1"/>
    <col min="4" max="8" width="12.83203125" customWidth="1"/>
    <col min="9" max="9" width="12.83203125" style="10" customWidth="1"/>
    <col min="10" max="10" width="3" customWidth="1"/>
    <col min="21" max="21" width="4" customWidth="1"/>
  </cols>
  <sheetData>
    <row r="1" spans="1:12" ht="42" customHeight="1" x14ac:dyDescent="0.2">
      <c r="C1" s="40" t="s">
        <v>3</v>
      </c>
      <c r="D1" s="65" t="s">
        <v>1</v>
      </c>
      <c r="K1" s="30"/>
      <c r="L1" s="1"/>
    </row>
    <row r="3" spans="1:12" ht="21" customHeight="1" x14ac:dyDescent="0.2">
      <c r="A3" s="41" t="s">
        <v>35</v>
      </c>
    </row>
    <row r="5" spans="1:12" ht="33.75" customHeight="1" thickBot="1" x14ac:dyDescent="0.25">
      <c r="A5" s="2" t="s">
        <v>4</v>
      </c>
      <c r="B5" s="6" t="s">
        <v>0</v>
      </c>
      <c r="C5" s="7" t="s">
        <v>2</v>
      </c>
      <c r="D5" s="63">
        <v>44135</v>
      </c>
      <c r="E5" s="63">
        <v>44165</v>
      </c>
      <c r="F5" s="63">
        <v>44165</v>
      </c>
      <c r="G5" s="63">
        <v>44196</v>
      </c>
      <c r="H5" s="63">
        <v>44227</v>
      </c>
      <c r="I5" s="63">
        <v>44255</v>
      </c>
    </row>
    <row r="6" spans="1:12" ht="16" thickBot="1" x14ac:dyDescent="0.25">
      <c r="A6" s="3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">
      <c r="A7" s="59" t="s">
        <v>37</v>
      </c>
      <c r="B7" s="60"/>
      <c r="C7" s="61" t="s">
        <v>5</v>
      </c>
      <c r="D7" s="62" t="e" vm="1">
        <f t="shared" ref="D7:I8" ca="1" si="0">D12+D16+D20+D82+D39+D42+D30+D48+D45+D72+D50+D23+D27+D54+D57+D60+D63+D67+D69+D86+D34+D37+D80+D76</f>
        <v>#VALUE!</v>
      </c>
      <c r="E7" s="62" t="e" vm="1">
        <f t="shared" ca="1" si="0"/>
        <v>#VALUE!</v>
      </c>
      <c r="F7" s="62" t="e" vm="1">
        <f t="shared" ca="1" si="0"/>
        <v>#VALUE!</v>
      </c>
      <c r="G7" s="62" t="e" vm="1">
        <f t="shared" ca="1" si="0"/>
        <v>#VALUE!</v>
      </c>
      <c r="H7" s="62" t="e" vm="1">
        <f t="shared" ca="1" si="0"/>
        <v>#VALUE!</v>
      </c>
      <c r="I7" s="62" t="e" vm="1">
        <f t="shared" ca="1" si="0"/>
        <v>#VALUE!</v>
      </c>
    </row>
    <row r="8" spans="1:12" x14ac:dyDescent="0.2">
      <c r="A8" s="13" t="s">
        <v>6</v>
      </c>
      <c r="B8" s="4"/>
      <c r="C8" s="8" t="s">
        <v>5</v>
      </c>
      <c r="D8" s="27" t="e" vm="1">
        <f t="shared" ca="1" si="0"/>
        <v>#VALUE!</v>
      </c>
      <c r="E8" s="27" t="e" vm="1">
        <f t="shared" ca="1" si="0"/>
        <v>#VALUE!</v>
      </c>
      <c r="F8" s="27" t="e" vm="1">
        <f t="shared" ca="1" si="0"/>
        <v>#VALUE!</v>
      </c>
      <c r="G8" s="27" t="e" vm="1">
        <f t="shared" ca="1" si="0"/>
        <v>#VALUE!</v>
      </c>
      <c r="H8" s="27" t="e" vm="1">
        <f t="shared" ca="1" si="0"/>
        <v>#VALUE!</v>
      </c>
      <c r="I8" s="27" t="e" vm="1">
        <f t="shared" ca="1" si="0"/>
        <v>#VALUE!</v>
      </c>
    </row>
    <row r="9" spans="1:12" x14ac:dyDescent="0.2">
      <c r="A9" s="12" t="s">
        <v>7</v>
      </c>
      <c r="B9" s="5"/>
      <c r="C9" s="9" t="s">
        <v>5</v>
      </c>
      <c r="D9" s="25" t="e" vm="1">
        <f t="shared" ref="D9:I9" ca="1" si="1">D14+D18+D22+D84+D44+D32+D47+D74+D52+D25+D29+D59+D62+D65+D71+D36+D78</f>
        <v>#VALUE!</v>
      </c>
      <c r="E9" s="25" t="e" vm="1">
        <f t="shared" ca="1" si="1"/>
        <v>#VALUE!</v>
      </c>
      <c r="F9" s="25" t="e" vm="1">
        <f t="shared" ca="1" si="1"/>
        <v>#VALUE!</v>
      </c>
      <c r="G9" s="25" t="e" vm="1">
        <f t="shared" ca="1" si="1"/>
        <v>#VALUE!</v>
      </c>
      <c r="H9" s="25" t="e" vm="1">
        <f t="shared" ca="1" si="1"/>
        <v>#VALUE!</v>
      </c>
      <c r="I9" s="25" t="e" vm="1">
        <f t="shared" ca="1" si="1"/>
        <v>#VALUE!</v>
      </c>
    </row>
    <row r="10" spans="1:12" x14ac:dyDescent="0.2">
      <c r="A10" s="13" t="s">
        <v>8</v>
      </c>
      <c r="B10" s="4"/>
      <c r="C10" s="8" t="s">
        <v>5</v>
      </c>
      <c r="D10" s="27" t="e" vm="1">
        <f t="shared" ref="D10:I10" ca="1" si="2">D15+D19+D85+D41+D33+D75+D53+D26+D56+D66+D79</f>
        <v>#VALUE!</v>
      </c>
      <c r="E10" s="27" t="e" vm="1">
        <f t="shared" ca="1" si="2"/>
        <v>#VALUE!</v>
      </c>
      <c r="F10" s="27" t="e" vm="1">
        <f t="shared" ca="1" si="2"/>
        <v>#VALUE!</v>
      </c>
      <c r="G10" s="27" t="e" vm="1">
        <f t="shared" ca="1" si="2"/>
        <v>#VALUE!</v>
      </c>
      <c r="H10" s="27" t="e" vm="1">
        <f t="shared" ca="1" si="2"/>
        <v>#VALUE!</v>
      </c>
      <c r="I10" s="27" t="e" vm="1">
        <f t="shared" ca="1" si="2"/>
        <v>#VALUE!</v>
      </c>
    </row>
    <row r="11" spans="1:12" x14ac:dyDescent="0.2">
      <c r="A11" s="64" t="s">
        <v>9</v>
      </c>
      <c r="B11" s="64"/>
      <c r="C11" s="64"/>
      <c r="D11" s="25"/>
      <c r="E11" s="25"/>
      <c r="F11" s="25"/>
      <c r="G11" s="25"/>
      <c r="H11" s="25"/>
      <c r="I11" s="26"/>
    </row>
    <row r="12" spans="1:12" x14ac:dyDescent="0.2">
      <c r="A12" s="13" t="s">
        <v>10</v>
      </c>
      <c r="B12" s="4"/>
      <c r="C12" s="8" t="s">
        <v>5</v>
      </c>
      <c r="D12" s="27" t="e" vm="1">
        <f ca="1">SUM(D13:D15)</f>
        <v>#VALUE!</v>
      </c>
      <c r="E12" s="27" t="e" vm="1">
        <f t="shared" ref="E12:I12" ca="1" si="3">SUM(E13:E15)</f>
        <v>#VALUE!</v>
      </c>
      <c r="F12" s="27" t="e" vm="1">
        <f t="shared" ca="1" si="3"/>
        <v>#VALUE!</v>
      </c>
      <c r="G12" s="27" t="e" vm="1">
        <f t="shared" ca="1" si="3"/>
        <v>#VALUE!</v>
      </c>
      <c r="H12" s="27" t="e" vm="1">
        <f t="shared" ca="1" si="3"/>
        <v>#VALUE!</v>
      </c>
      <c r="I12" s="28" t="e" vm="1">
        <f t="shared" ca="1" si="3"/>
        <v>#VALUE!</v>
      </c>
    </row>
    <row r="13" spans="1:12" x14ac:dyDescent="0.2">
      <c r="A13" s="43" t="s">
        <v>6</v>
      </c>
      <c r="B13" s="5">
        <v>11301</v>
      </c>
      <c r="C13" s="9" t="s">
        <v>5</v>
      </c>
      <c r="D13" s="25" t="e" vm="1">
        <f ca="1">_xldudf_CBONDS_CBONDSINDEXVALUE($B13,D$5)</f>
        <v>#VALUE!</v>
      </c>
      <c r="E13" s="25" t="e" vm="1">
        <f ca="1">_xldudf_CBONDS_CBONDSINDEXVALUE($B13,E$5)</f>
        <v>#VALUE!</v>
      </c>
      <c r="F13" s="25" t="e" vm="1">
        <f ca="1">_xldudf_CBONDS_CBONDSINDEXVALUE($B13,F$5)</f>
        <v>#VALUE!</v>
      </c>
      <c r="G13" s="25" t="e" vm="1">
        <f ca="1">_xldudf_CBONDS_CBONDSINDEXVALUE($B13,G$5)</f>
        <v>#VALUE!</v>
      </c>
      <c r="H13" s="25" t="e" vm="1">
        <f ca="1">_xldudf_CBONDS_CBONDSINDEXVALUE($B13,H$5)</f>
        <v>#VALUE!</v>
      </c>
      <c r="I13" s="26" t="e" vm="1">
        <f ca="1">_xldudf_CBONDS_CBONDSINDEXVALUE($B13,I$5)</f>
        <v>#VALUE!</v>
      </c>
    </row>
    <row r="14" spans="1:12" x14ac:dyDescent="0.2">
      <c r="A14" s="44" t="s">
        <v>7</v>
      </c>
      <c r="B14" s="4">
        <v>11303</v>
      </c>
      <c r="C14" s="8" t="s">
        <v>5</v>
      </c>
      <c r="D14" s="27" t="e" vm="1">
        <f ca="1">_xldudf_CBONDS_CBONDSINDEXVALUE($B14,D$5)</f>
        <v>#VALUE!</v>
      </c>
      <c r="E14" s="27" t="e" vm="1">
        <f ca="1">_xldudf_CBONDS_CBONDSINDEXVALUE($B14,E$5)</f>
        <v>#VALUE!</v>
      </c>
      <c r="F14" s="27" t="e" vm="1">
        <f ca="1">_xldudf_CBONDS_CBONDSINDEXVALUE($B14,F$5)</f>
        <v>#VALUE!</v>
      </c>
      <c r="G14" s="27" t="e" vm="1">
        <f ca="1">_xldudf_CBONDS_CBONDSINDEXVALUE($B14,G$5)</f>
        <v>#VALUE!</v>
      </c>
      <c r="H14" s="27" t="e" vm="1">
        <f ca="1">_xldudf_CBONDS_CBONDSINDEXVALUE($B14,H$5)</f>
        <v>#VALUE!</v>
      </c>
      <c r="I14" s="28" t="e" vm="1">
        <f ca="1">_xldudf_CBONDS_CBONDSINDEXVALUE($B14,I$5)</f>
        <v>#VALUE!</v>
      </c>
    </row>
    <row r="15" spans="1:12" x14ac:dyDescent="0.2">
      <c r="A15" s="43" t="s">
        <v>8</v>
      </c>
      <c r="B15" s="5">
        <v>22645</v>
      </c>
      <c r="C15" s="9" t="s">
        <v>5</v>
      </c>
      <c r="D15" s="25" t="e" vm="1">
        <f ca="1">_xldudf_CBONDS_CBONDSINDEXVALUE($B15,D$5)</f>
        <v>#VALUE!</v>
      </c>
      <c r="E15" s="25" t="e" vm="1">
        <f ca="1">_xldudf_CBONDS_CBONDSINDEXVALUE($B15,E$5)</f>
        <v>#VALUE!</v>
      </c>
      <c r="F15" s="25" t="e" vm="1">
        <f ca="1">_xldudf_CBONDS_CBONDSINDEXVALUE($B15,F$5)</f>
        <v>#VALUE!</v>
      </c>
      <c r="G15" s="25" t="e" vm="1">
        <f ca="1">_xldudf_CBONDS_CBONDSINDEXVALUE($B15,G$5)</f>
        <v>#VALUE!</v>
      </c>
      <c r="H15" s="25" t="e" vm="1">
        <f ca="1">_xldudf_CBONDS_CBONDSINDEXVALUE($B15,H$5)</f>
        <v>#VALUE!</v>
      </c>
      <c r="I15" s="26" t="e" vm="1">
        <f ca="1">_xldudf_CBONDS_CBONDSINDEXVALUE($B15,I$5)</f>
        <v>#VALUE!</v>
      </c>
    </row>
    <row r="16" spans="1:12" x14ac:dyDescent="0.2">
      <c r="A16" s="13" t="s">
        <v>11</v>
      </c>
      <c r="B16" s="4"/>
      <c r="C16" s="8" t="s">
        <v>5</v>
      </c>
      <c r="D16" s="27" t="e" vm="1">
        <f ca="1">SUM(D17:D19)</f>
        <v>#VALUE!</v>
      </c>
      <c r="E16" s="27" t="e" vm="1">
        <f t="shared" ref="E16:I16" ca="1" si="4">SUM(E17:E19)</f>
        <v>#VALUE!</v>
      </c>
      <c r="F16" s="27" t="e" vm="1">
        <f t="shared" ca="1" si="4"/>
        <v>#VALUE!</v>
      </c>
      <c r="G16" s="27" t="e" vm="1">
        <f t="shared" ca="1" si="4"/>
        <v>#VALUE!</v>
      </c>
      <c r="H16" s="27" t="e" vm="1">
        <f t="shared" ca="1" si="4"/>
        <v>#VALUE!</v>
      </c>
      <c r="I16" s="28" t="e" vm="1">
        <f t="shared" ca="1" si="4"/>
        <v>#VALUE!</v>
      </c>
    </row>
    <row r="17" spans="1:9" x14ac:dyDescent="0.2">
      <c r="A17" s="43" t="s">
        <v>6</v>
      </c>
      <c r="B17" s="5">
        <v>11307</v>
      </c>
      <c r="C17" s="9" t="s">
        <v>5</v>
      </c>
      <c r="D17" s="25" t="e" vm="1">
        <f ca="1">_xldudf_CBONDS_CBONDSINDEXVALUE($B17,D$5)</f>
        <v>#VALUE!</v>
      </c>
      <c r="E17" s="25" t="e" vm="1">
        <f ca="1">_xldudf_CBONDS_CBONDSINDEXVALUE($B17,E$5)</f>
        <v>#VALUE!</v>
      </c>
      <c r="F17" s="25" t="e" vm="1">
        <f ca="1">_xldudf_CBONDS_CBONDSINDEXVALUE($B17,F$5)</f>
        <v>#VALUE!</v>
      </c>
      <c r="G17" s="25" t="e" vm="1">
        <f ca="1">_xldudf_CBONDS_CBONDSINDEXVALUE($B17,G$5)</f>
        <v>#VALUE!</v>
      </c>
      <c r="H17" s="25" t="e" vm="1">
        <f ca="1">_xldudf_CBONDS_CBONDSINDEXVALUE($B17,H$5)</f>
        <v>#VALUE!</v>
      </c>
      <c r="I17" s="26" t="e" vm="1">
        <f ca="1">_xldudf_CBONDS_CBONDSINDEXVALUE($B17,I$5)</f>
        <v>#VALUE!</v>
      </c>
    </row>
    <row r="18" spans="1:9" x14ac:dyDescent="0.2">
      <c r="A18" s="44" t="s">
        <v>7</v>
      </c>
      <c r="B18" s="4">
        <v>11305</v>
      </c>
      <c r="C18" s="8" t="s">
        <v>5</v>
      </c>
      <c r="D18" s="27" t="e" vm="1">
        <f ca="1">_xldudf_CBONDS_CBONDSINDEXVALUE($B18,D$5)</f>
        <v>#VALUE!</v>
      </c>
      <c r="E18" s="27" t="e" vm="1">
        <f ca="1">_xldudf_CBONDS_CBONDSINDEXVALUE($B18,E$5)</f>
        <v>#VALUE!</v>
      </c>
      <c r="F18" s="27" t="e" vm="1">
        <f ca="1">_xldudf_CBONDS_CBONDSINDEXVALUE($B18,F$5)</f>
        <v>#VALUE!</v>
      </c>
      <c r="G18" s="27" t="e" vm="1">
        <f ca="1">_xldudf_CBONDS_CBONDSINDEXVALUE($B18,G$5)</f>
        <v>#VALUE!</v>
      </c>
      <c r="H18" s="27" t="e" vm="1">
        <f ca="1">_xldudf_CBONDS_CBONDSINDEXVALUE($B18,H$5)</f>
        <v>#VALUE!</v>
      </c>
      <c r="I18" s="28" t="e" vm="1">
        <f ca="1">_xldudf_CBONDS_CBONDSINDEXVALUE($B18,I$5)</f>
        <v>#VALUE!</v>
      </c>
    </row>
    <row r="19" spans="1:9" x14ac:dyDescent="0.2">
      <c r="A19" s="43" t="s">
        <v>8</v>
      </c>
      <c r="B19" s="5">
        <v>11309</v>
      </c>
      <c r="C19" s="9" t="s">
        <v>5</v>
      </c>
      <c r="D19" s="25" t="e" vm="1">
        <f ca="1">_xldudf_CBONDS_CBONDSINDEXVALUE($B19,D$5)</f>
        <v>#VALUE!</v>
      </c>
      <c r="E19" s="25" t="e" vm="1">
        <f ca="1">_xldudf_CBONDS_CBONDSINDEXVALUE($B19,E$5)</f>
        <v>#VALUE!</v>
      </c>
      <c r="F19" s="25" t="e" vm="1">
        <f ca="1">_xldudf_CBONDS_CBONDSINDEXVALUE($B19,F$5)</f>
        <v>#VALUE!</v>
      </c>
      <c r="G19" s="25" t="e" vm="1">
        <f ca="1">_xldudf_CBONDS_CBONDSINDEXVALUE($B19,G$5)</f>
        <v>#VALUE!</v>
      </c>
      <c r="H19" s="25" t="e" vm="1">
        <f ca="1">_xldudf_CBONDS_CBONDSINDEXVALUE($B19,H$5)</f>
        <v>#VALUE!</v>
      </c>
      <c r="I19" s="26" t="e" vm="1">
        <f ca="1">_xldudf_CBONDS_CBONDSINDEXVALUE($B19,I$5)</f>
        <v>#VALUE!</v>
      </c>
    </row>
    <row r="20" spans="1:9" x14ac:dyDescent="0.2">
      <c r="A20" s="13" t="s">
        <v>12</v>
      </c>
      <c r="B20" s="4"/>
      <c r="C20" s="8" t="s">
        <v>5</v>
      </c>
      <c r="D20" s="27" t="e" vm="1">
        <f t="shared" ref="D20:I20" ca="1" si="5">SUM(D21:D22)</f>
        <v>#VALUE!</v>
      </c>
      <c r="E20" s="27" t="e" vm="1">
        <f t="shared" ca="1" si="5"/>
        <v>#VALUE!</v>
      </c>
      <c r="F20" s="27" t="e" vm="1">
        <f t="shared" ca="1" si="5"/>
        <v>#VALUE!</v>
      </c>
      <c r="G20" s="27" t="e" vm="1">
        <f t="shared" ca="1" si="5"/>
        <v>#VALUE!</v>
      </c>
      <c r="H20" s="27" t="e" vm="1">
        <f t="shared" ca="1" si="5"/>
        <v>#VALUE!</v>
      </c>
      <c r="I20" s="28" t="e" vm="1">
        <f t="shared" ca="1" si="5"/>
        <v>#VALUE!</v>
      </c>
    </row>
    <row r="21" spans="1:9" x14ac:dyDescent="0.2">
      <c r="A21" s="43" t="s">
        <v>6</v>
      </c>
      <c r="B21" s="5">
        <v>11313</v>
      </c>
      <c r="C21" s="9" t="s">
        <v>5</v>
      </c>
      <c r="D21" s="25" t="e" vm="1">
        <f ca="1">_xldudf_CBONDS_CBONDSINDEXVALUE($B21,D$5)</f>
        <v>#VALUE!</v>
      </c>
      <c r="E21" s="25" t="e" vm="1">
        <f ca="1">_xldudf_CBONDS_CBONDSINDEXVALUE($B21,E$5)</f>
        <v>#VALUE!</v>
      </c>
      <c r="F21" s="25" t="e" vm="1">
        <f ca="1">_xldudf_CBONDS_CBONDSINDEXVALUE($B21,F$5)</f>
        <v>#VALUE!</v>
      </c>
      <c r="G21" s="25" t="e" vm="1">
        <f ca="1">_xldudf_CBONDS_CBONDSINDEXVALUE($B21,G$5)</f>
        <v>#VALUE!</v>
      </c>
      <c r="H21" s="25" t="e" vm="1">
        <f ca="1">_xldudf_CBONDS_CBONDSINDEXVALUE($B21,H$5)</f>
        <v>#VALUE!</v>
      </c>
      <c r="I21" s="26" t="e" vm="1">
        <f ca="1">_xldudf_CBONDS_CBONDSINDEXVALUE($B21,I$5)</f>
        <v>#VALUE!</v>
      </c>
    </row>
    <row r="22" spans="1:9" x14ac:dyDescent="0.2">
      <c r="A22" s="44" t="s">
        <v>7</v>
      </c>
      <c r="B22" s="4">
        <v>11311</v>
      </c>
      <c r="C22" s="8" t="s">
        <v>5</v>
      </c>
      <c r="D22" s="27" t="e" vm="1">
        <f ca="1">_xldudf_CBONDS_CBONDSINDEXVALUE($B22,D$5)</f>
        <v>#VALUE!</v>
      </c>
      <c r="E22" s="27" t="e" vm="1">
        <f ca="1">_xldudf_CBONDS_CBONDSINDEXVALUE($B22,E$5)</f>
        <v>#VALUE!</v>
      </c>
      <c r="F22" s="27" t="e" vm="1">
        <f ca="1">_xldudf_CBONDS_CBONDSINDEXVALUE($B22,F$5)</f>
        <v>#VALUE!</v>
      </c>
      <c r="G22" s="27" t="e" vm="1">
        <f ca="1">_xldudf_CBONDS_CBONDSINDEXVALUE($B22,G$5)</f>
        <v>#VALUE!</v>
      </c>
      <c r="H22" s="27" t="e" vm="1">
        <f ca="1">_xldudf_CBONDS_CBONDSINDEXVALUE($B22,H$5)</f>
        <v>#VALUE!</v>
      </c>
      <c r="I22" s="28" t="e" vm="1">
        <f ca="1">_xldudf_CBONDS_CBONDSINDEXVALUE($B22,I$5)</f>
        <v>#VALUE!</v>
      </c>
    </row>
    <row r="23" spans="1:9" x14ac:dyDescent="0.2">
      <c r="A23" s="21" t="s">
        <v>20</v>
      </c>
      <c r="B23" s="17"/>
      <c r="C23" s="18" t="s">
        <v>5</v>
      </c>
      <c r="D23" s="25" t="e" vm="1">
        <f ca="1">SUM(D24:D26)</f>
        <v>#VALUE!</v>
      </c>
      <c r="E23" s="25" t="e" vm="1">
        <f t="shared" ref="E23:I23" ca="1" si="6">SUM(E24:E26)</f>
        <v>#VALUE!</v>
      </c>
      <c r="F23" s="25" t="e" vm="1">
        <f t="shared" ca="1" si="6"/>
        <v>#VALUE!</v>
      </c>
      <c r="G23" s="25" t="e" vm="1">
        <f t="shared" ca="1" si="6"/>
        <v>#VALUE!</v>
      </c>
      <c r="H23" s="25" t="e" vm="1">
        <f t="shared" ca="1" si="6"/>
        <v>#VALUE!</v>
      </c>
      <c r="I23" s="26" t="e" vm="1">
        <f t="shared" ca="1" si="6"/>
        <v>#VALUE!</v>
      </c>
    </row>
    <row r="24" spans="1:9" x14ac:dyDescent="0.2">
      <c r="A24" s="44" t="s">
        <v>6</v>
      </c>
      <c r="B24" s="4">
        <v>11365</v>
      </c>
      <c r="C24" s="8" t="s">
        <v>5</v>
      </c>
      <c r="D24" s="27" t="e" vm="1">
        <f ca="1">_xldudf_CBONDS_CBONDSINDEXVALUE($B24,D$5)</f>
        <v>#VALUE!</v>
      </c>
      <c r="E24" s="27" t="e" vm="1">
        <f ca="1">_xldudf_CBONDS_CBONDSINDEXVALUE($B24,E$5)</f>
        <v>#VALUE!</v>
      </c>
      <c r="F24" s="27" t="e" vm="1">
        <f ca="1">_xldudf_CBONDS_CBONDSINDEXVALUE($B24,F$5)</f>
        <v>#VALUE!</v>
      </c>
      <c r="G24" s="27" t="e" vm="1">
        <f ca="1">_xldudf_CBONDS_CBONDSINDEXVALUE($B24,G$5)</f>
        <v>#VALUE!</v>
      </c>
      <c r="H24" s="27" t="e" vm="1">
        <f ca="1">_xldudf_CBONDS_CBONDSINDEXVALUE($B24,H$5)</f>
        <v>#VALUE!</v>
      </c>
      <c r="I24" s="28" t="e" vm="1">
        <f ca="1">_xldudf_CBONDS_CBONDSINDEXVALUE($B24,I$5)</f>
        <v>#VALUE!</v>
      </c>
    </row>
    <row r="25" spans="1:9" x14ac:dyDescent="0.2">
      <c r="A25" s="45" t="s">
        <v>7</v>
      </c>
      <c r="B25" s="23">
        <v>11363</v>
      </c>
      <c r="C25" s="24" t="s">
        <v>5</v>
      </c>
      <c r="D25" s="25" t="e" vm="1">
        <f ca="1">_xldudf_CBONDS_CBONDSINDEXVALUE($B25,D$5)</f>
        <v>#VALUE!</v>
      </c>
      <c r="E25" s="25" t="e" vm="1">
        <f ca="1">_xldudf_CBONDS_CBONDSINDEXVALUE($B25,E$5)</f>
        <v>#VALUE!</v>
      </c>
      <c r="F25" s="25" t="e" vm="1">
        <f ca="1">_xldudf_CBONDS_CBONDSINDEXVALUE($B25,F$5)</f>
        <v>#VALUE!</v>
      </c>
      <c r="G25" s="25" t="e" vm="1">
        <f ca="1">_xldudf_CBONDS_CBONDSINDEXVALUE($B25,G$5)</f>
        <v>#VALUE!</v>
      </c>
      <c r="H25" s="25" t="e" vm="1">
        <f ca="1">_xldudf_CBONDS_CBONDSINDEXVALUE($B25,H$5)</f>
        <v>#VALUE!</v>
      </c>
      <c r="I25" s="26" t="e" vm="1">
        <f ca="1">_xldudf_CBONDS_CBONDSINDEXVALUE($B25,I$5)</f>
        <v>#VALUE!</v>
      </c>
    </row>
    <row r="26" spans="1:9" x14ac:dyDescent="0.2">
      <c r="A26" s="44" t="s">
        <v>8</v>
      </c>
      <c r="B26" s="4">
        <v>11367</v>
      </c>
      <c r="C26" s="8" t="s">
        <v>5</v>
      </c>
      <c r="D26" s="27" t="e" vm="1">
        <f ca="1">_xldudf_CBONDS_CBONDSINDEXVALUE($B26,D$5)</f>
        <v>#VALUE!</v>
      </c>
      <c r="E26" s="27" t="e" vm="1">
        <f ca="1">_xldudf_CBONDS_CBONDSINDEXVALUE($B26,E$5)</f>
        <v>#VALUE!</v>
      </c>
      <c r="F26" s="27" t="e" vm="1">
        <f ca="1">_xldudf_CBONDS_CBONDSINDEXVALUE($B26,F$5)</f>
        <v>#VALUE!</v>
      </c>
      <c r="G26" s="27" t="e" vm="1">
        <f ca="1">_xldudf_CBONDS_CBONDSINDEXVALUE($B26,G$5)</f>
        <v>#VALUE!</v>
      </c>
      <c r="H26" s="27" t="e" vm="1">
        <f ca="1">_xldudf_CBONDS_CBONDSINDEXVALUE($B26,H$5)</f>
        <v>#VALUE!</v>
      </c>
      <c r="I26" s="28" t="e" vm="1">
        <f ca="1">_xldudf_CBONDS_CBONDSINDEXVALUE($B26,I$5)</f>
        <v>#VALUE!</v>
      </c>
    </row>
    <row r="27" spans="1:9" x14ac:dyDescent="0.2">
      <c r="A27" s="21" t="s">
        <v>21</v>
      </c>
      <c r="B27" s="17"/>
      <c r="C27" s="18" t="s">
        <v>5</v>
      </c>
      <c r="D27" s="25" t="e" vm="1">
        <f t="shared" ref="D27:I27" ca="1" si="7">SUM(D28:D29)</f>
        <v>#VALUE!</v>
      </c>
      <c r="E27" s="25" t="e" vm="1">
        <f t="shared" ca="1" si="7"/>
        <v>#VALUE!</v>
      </c>
      <c r="F27" s="25" t="e" vm="1">
        <f t="shared" ca="1" si="7"/>
        <v>#VALUE!</v>
      </c>
      <c r="G27" s="25" t="e" vm="1">
        <f t="shared" ca="1" si="7"/>
        <v>#VALUE!</v>
      </c>
      <c r="H27" s="25" t="e" vm="1">
        <f t="shared" ca="1" si="7"/>
        <v>#VALUE!</v>
      </c>
      <c r="I27" s="26" t="e" vm="1">
        <f t="shared" ca="1" si="7"/>
        <v>#VALUE!</v>
      </c>
    </row>
    <row r="28" spans="1:9" x14ac:dyDescent="0.2">
      <c r="A28" s="44" t="s">
        <v>6</v>
      </c>
      <c r="B28" s="4">
        <v>11371</v>
      </c>
      <c r="C28" s="8" t="s">
        <v>5</v>
      </c>
      <c r="D28" s="27" t="e" vm="1">
        <f ca="1">_xldudf_CBONDS_CBONDSINDEXVALUE($B28,D$5)</f>
        <v>#VALUE!</v>
      </c>
      <c r="E28" s="27" t="e" vm="1">
        <f ca="1">_xldudf_CBONDS_CBONDSINDEXVALUE($B28,E$5)</f>
        <v>#VALUE!</v>
      </c>
      <c r="F28" s="27" t="e" vm="1">
        <f ca="1">_xldudf_CBONDS_CBONDSINDEXVALUE($B28,F$5)</f>
        <v>#VALUE!</v>
      </c>
      <c r="G28" s="27" t="e" vm="1">
        <f ca="1">_xldudf_CBONDS_CBONDSINDEXVALUE($B28,G$5)</f>
        <v>#VALUE!</v>
      </c>
      <c r="H28" s="27" t="e" vm="1">
        <f ca="1">_xldudf_CBONDS_CBONDSINDEXVALUE($B28,H$5)</f>
        <v>#VALUE!</v>
      </c>
      <c r="I28" s="28" t="e" vm="1">
        <f ca="1">_xldudf_CBONDS_CBONDSINDEXVALUE($B28,I$5)</f>
        <v>#VALUE!</v>
      </c>
    </row>
    <row r="29" spans="1:9" collapsed="1" x14ac:dyDescent="0.2">
      <c r="A29" s="46" t="s">
        <v>7</v>
      </c>
      <c r="B29" s="17">
        <v>11369</v>
      </c>
      <c r="C29" s="18" t="s">
        <v>5</v>
      </c>
      <c r="D29" s="25" t="e" vm="1">
        <f ca="1">_xldudf_CBONDS_CBONDSINDEXVALUE($B29,D$5)</f>
        <v>#VALUE!</v>
      </c>
      <c r="E29" s="25" t="e" vm="1">
        <f ca="1">_xldudf_CBONDS_CBONDSINDEXVALUE($B29,E$5)</f>
        <v>#VALUE!</v>
      </c>
      <c r="F29" s="25" t="e" vm="1">
        <f ca="1">_xldudf_CBONDS_CBONDSINDEXVALUE($B29,F$5)</f>
        <v>#VALUE!</v>
      </c>
      <c r="G29" s="25" t="e" vm="1">
        <f ca="1">_xldudf_CBONDS_CBONDSINDEXVALUE($B29,G$5)</f>
        <v>#VALUE!</v>
      </c>
      <c r="H29" s="25" t="e" vm="1">
        <f ca="1">_xldudf_CBONDS_CBONDSINDEXVALUE($B29,H$5)</f>
        <v>#VALUE!</v>
      </c>
      <c r="I29" s="26" t="e" vm="1">
        <f ca="1">_xldudf_CBONDS_CBONDSINDEXVALUE($B29,I$5)</f>
        <v>#VALUE!</v>
      </c>
    </row>
    <row r="30" spans="1:9" x14ac:dyDescent="0.2">
      <c r="A30" s="13" t="s">
        <v>15</v>
      </c>
      <c r="B30" s="4"/>
      <c r="C30" s="8" t="s">
        <v>5</v>
      </c>
      <c r="D30" s="27" t="e" vm="1">
        <f ca="1">SUM(D31:D33)</f>
        <v>#VALUE!</v>
      </c>
      <c r="E30" s="27" t="e" vm="1">
        <f t="shared" ref="E30:I30" ca="1" si="8">SUM(E31:E33)</f>
        <v>#VALUE!</v>
      </c>
      <c r="F30" s="27" t="e" vm="1">
        <f t="shared" ca="1" si="8"/>
        <v>#VALUE!</v>
      </c>
      <c r="G30" s="27" t="e" vm="1">
        <f t="shared" ca="1" si="8"/>
        <v>#VALUE!</v>
      </c>
      <c r="H30" s="27" t="e" vm="1">
        <f t="shared" ca="1" si="8"/>
        <v>#VALUE!</v>
      </c>
      <c r="I30" s="28" t="e" vm="1">
        <f t="shared" ca="1" si="8"/>
        <v>#VALUE!</v>
      </c>
    </row>
    <row r="31" spans="1:9" x14ac:dyDescent="0.2">
      <c r="A31" s="45" t="s">
        <v>6</v>
      </c>
      <c r="B31" s="23">
        <v>11337</v>
      </c>
      <c r="C31" s="24" t="s">
        <v>5</v>
      </c>
      <c r="D31" s="25" t="e" vm="1">
        <f ca="1">_xldudf_CBONDS_CBONDSINDEXVALUE($B31,D$5)</f>
        <v>#VALUE!</v>
      </c>
      <c r="E31" s="25" t="e" vm="1">
        <f ca="1">_xldudf_CBONDS_CBONDSINDEXVALUE($B31,E$5)</f>
        <v>#VALUE!</v>
      </c>
      <c r="F31" s="25" t="e" vm="1">
        <f ca="1">_xldudf_CBONDS_CBONDSINDEXVALUE($B31,F$5)</f>
        <v>#VALUE!</v>
      </c>
      <c r="G31" s="25" t="e" vm="1">
        <f ca="1">_xldudf_CBONDS_CBONDSINDEXVALUE($B31,G$5)</f>
        <v>#VALUE!</v>
      </c>
      <c r="H31" s="25" t="e" vm="1">
        <f ca="1">_xldudf_CBONDS_CBONDSINDEXVALUE($B31,H$5)</f>
        <v>#VALUE!</v>
      </c>
      <c r="I31" s="26" t="e" vm="1">
        <f ca="1">_xldudf_CBONDS_CBONDSINDEXVALUE($B31,I$5)</f>
        <v>#VALUE!</v>
      </c>
    </row>
    <row r="32" spans="1:9" x14ac:dyDescent="0.2">
      <c r="A32" s="44" t="s">
        <v>7</v>
      </c>
      <c r="B32" s="4">
        <v>11335</v>
      </c>
      <c r="C32" s="8" t="s">
        <v>5</v>
      </c>
      <c r="D32" s="27" t="e" vm="1">
        <f ca="1">_xldudf_CBONDS_CBONDSINDEXVALUE($B32,D$5)</f>
        <v>#VALUE!</v>
      </c>
      <c r="E32" s="27" t="e" vm="1">
        <f ca="1">_xldudf_CBONDS_CBONDSINDEXVALUE($B32,E$5)</f>
        <v>#VALUE!</v>
      </c>
      <c r="F32" s="27" t="e" vm="1">
        <f ca="1">_xldudf_CBONDS_CBONDSINDEXVALUE($B32,F$5)</f>
        <v>#VALUE!</v>
      </c>
      <c r="G32" s="27" t="e" vm="1">
        <f ca="1">_xldudf_CBONDS_CBONDSINDEXVALUE($B32,G$5)</f>
        <v>#VALUE!</v>
      </c>
      <c r="H32" s="27" t="e" vm="1">
        <f ca="1">_xldudf_CBONDS_CBONDSINDEXVALUE($B32,H$5)</f>
        <v>#VALUE!</v>
      </c>
      <c r="I32" s="28" t="e" vm="1">
        <f ca="1">_xldudf_CBONDS_CBONDSINDEXVALUE($B32,I$5)</f>
        <v>#VALUE!</v>
      </c>
    </row>
    <row r="33" spans="1:9" x14ac:dyDescent="0.2">
      <c r="A33" s="46" t="s">
        <v>8</v>
      </c>
      <c r="B33" s="17">
        <v>22643</v>
      </c>
      <c r="C33" s="18" t="s">
        <v>5</v>
      </c>
      <c r="D33" s="25" t="e" vm="1">
        <f ca="1">_xldudf_CBONDS_CBONDSINDEXVALUE($B33,D$5)</f>
        <v>#VALUE!</v>
      </c>
      <c r="E33" s="25" t="e" vm="1">
        <f ca="1">_xldudf_CBONDS_CBONDSINDEXVALUE($B33,E$5)</f>
        <v>#VALUE!</v>
      </c>
      <c r="F33" s="25" t="e" vm="1">
        <f ca="1">_xldudf_CBONDS_CBONDSINDEXVALUE($B33,F$5)</f>
        <v>#VALUE!</v>
      </c>
      <c r="G33" s="25" t="e" vm="1">
        <f ca="1">_xldudf_CBONDS_CBONDSINDEXVALUE($B33,G$5)</f>
        <v>#VALUE!</v>
      </c>
      <c r="H33" s="25" t="e" vm="1">
        <f ca="1">_xldudf_CBONDS_CBONDSINDEXVALUE($B33,H$5)</f>
        <v>#VALUE!</v>
      </c>
      <c r="I33" s="26" t="e" vm="1">
        <f ca="1">_xldudf_CBONDS_CBONDSINDEXVALUE($B33,I$5)</f>
        <v>#VALUE!</v>
      </c>
    </row>
    <row r="34" spans="1:9" x14ac:dyDescent="0.2">
      <c r="A34" s="13" t="s">
        <v>28</v>
      </c>
      <c r="B34" s="4"/>
      <c r="C34" s="8" t="s">
        <v>5</v>
      </c>
      <c r="D34" s="27" t="e" vm="1">
        <f t="shared" ref="D34:I34" ca="1" si="9">SUM(D35:D36)</f>
        <v>#VALUE!</v>
      </c>
      <c r="E34" s="27" t="e" vm="1">
        <f t="shared" ca="1" si="9"/>
        <v>#VALUE!</v>
      </c>
      <c r="F34" s="27" t="e" vm="1">
        <f t="shared" ca="1" si="9"/>
        <v>#VALUE!</v>
      </c>
      <c r="G34" s="27" t="e" vm="1">
        <f t="shared" ca="1" si="9"/>
        <v>#VALUE!</v>
      </c>
      <c r="H34" s="27" t="e" vm="1">
        <f t="shared" ca="1" si="9"/>
        <v>#VALUE!</v>
      </c>
      <c r="I34" s="28" t="e" vm="1">
        <f t="shared" ca="1" si="9"/>
        <v>#VALUE!</v>
      </c>
    </row>
    <row r="35" spans="1:9" x14ac:dyDescent="0.2">
      <c r="A35" s="45" t="s">
        <v>6</v>
      </c>
      <c r="B35" s="23">
        <v>11409</v>
      </c>
      <c r="C35" s="24" t="s">
        <v>5</v>
      </c>
      <c r="D35" s="25" t="e" vm="1">
        <f ca="1">_xldudf_CBONDS_CBONDSINDEXVALUE($B35,D$5)</f>
        <v>#VALUE!</v>
      </c>
      <c r="E35" s="25" t="e" vm="1">
        <f ca="1">_xldudf_CBONDS_CBONDSINDEXVALUE($B35,E$5)</f>
        <v>#VALUE!</v>
      </c>
      <c r="F35" s="25" t="e" vm="1">
        <f ca="1">_xldudf_CBONDS_CBONDSINDEXVALUE($B35,F$5)</f>
        <v>#VALUE!</v>
      </c>
      <c r="G35" s="25" t="e" vm="1">
        <f ca="1">_xldudf_CBONDS_CBONDSINDEXVALUE($B35,G$5)</f>
        <v>#VALUE!</v>
      </c>
      <c r="H35" s="25" t="e" vm="1">
        <f ca="1">_xldudf_CBONDS_CBONDSINDEXVALUE($B35,H$5)</f>
        <v>#VALUE!</v>
      </c>
      <c r="I35" s="26" t="e" vm="1">
        <f ca="1">_xldudf_CBONDS_CBONDSINDEXVALUE($B35,I$5)</f>
        <v>#VALUE!</v>
      </c>
    </row>
    <row r="36" spans="1:9" x14ac:dyDescent="0.2">
      <c r="A36" s="44" t="s">
        <v>7</v>
      </c>
      <c r="B36" s="4">
        <v>11407</v>
      </c>
      <c r="C36" s="8" t="s">
        <v>5</v>
      </c>
      <c r="D36" s="27" t="e" vm="1">
        <f ca="1">_xldudf_CBONDS_CBONDSINDEXVALUE($B36,D$5)</f>
        <v>#VALUE!</v>
      </c>
      <c r="E36" s="27" t="e" vm="1">
        <f ca="1">_xldudf_CBONDS_CBONDSINDEXVALUE($B36,E$5)</f>
        <v>#VALUE!</v>
      </c>
      <c r="F36" s="27" t="e" vm="1">
        <f ca="1">_xldudf_CBONDS_CBONDSINDEXVALUE($B36,F$5)</f>
        <v>#VALUE!</v>
      </c>
      <c r="G36" s="27" t="e" vm="1">
        <f ca="1">_xldudf_CBONDS_CBONDSINDEXVALUE($B36,G$5)</f>
        <v>#VALUE!</v>
      </c>
      <c r="H36" s="27" t="e" vm="1">
        <f ca="1">_xldudf_CBONDS_CBONDSINDEXVALUE($B36,H$5)</f>
        <v>#VALUE!</v>
      </c>
      <c r="I36" s="28" t="e" vm="1">
        <f ca="1">_xldudf_CBONDS_CBONDSINDEXVALUE($B36,I$5)</f>
        <v>#VALUE!</v>
      </c>
    </row>
    <row r="37" spans="1:9" x14ac:dyDescent="0.2">
      <c r="A37" s="21" t="s">
        <v>29</v>
      </c>
      <c r="B37" s="17"/>
      <c r="C37" s="18" t="s">
        <v>5</v>
      </c>
      <c r="D37" s="25" t="e" vm="1">
        <f t="shared" ref="D37:I37" ca="1" si="10">SUM(D38:D38)</f>
        <v>#VALUE!</v>
      </c>
      <c r="E37" s="25" t="e" vm="1">
        <f t="shared" ca="1" si="10"/>
        <v>#VALUE!</v>
      </c>
      <c r="F37" s="25" t="e" vm="1">
        <f t="shared" ca="1" si="10"/>
        <v>#VALUE!</v>
      </c>
      <c r="G37" s="25" t="e" vm="1">
        <f t="shared" ca="1" si="10"/>
        <v>#VALUE!</v>
      </c>
      <c r="H37" s="25" t="e" vm="1">
        <f t="shared" ca="1" si="10"/>
        <v>#VALUE!</v>
      </c>
      <c r="I37" s="26" t="e" vm="1">
        <f t="shared" ca="1" si="10"/>
        <v>#VALUE!</v>
      </c>
    </row>
    <row r="38" spans="1:9" x14ac:dyDescent="0.2">
      <c r="A38" s="44" t="s">
        <v>6</v>
      </c>
      <c r="B38" s="4">
        <v>11413</v>
      </c>
      <c r="C38" s="8" t="s">
        <v>5</v>
      </c>
      <c r="D38" s="27" t="e" vm="1">
        <f ca="1">_xldudf_CBONDS_CBONDSINDEXVALUE($B38,D$5)</f>
        <v>#VALUE!</v>
      </c>
      <c r="E38" s="27" t="e" vm="1">
        <f ca="1">_xldudf_CBONDS_CBONDSINDEXVALUE($B38,E$5)</f>
        <v>#VALUE!</v>
      </c>
      <c r="F38" s="27" t="e" vm="1">
        <f ca="1">_xldudf_CBONDS_CBONDSINDEXVALUE($B38,F$5)</f>
        <v>#VALUE!</v>
      </c>
      <c r="G38" s="27" t="e" vm="1">
        <f ca="1">_xldudf_CBONDS_CBONDSINDEXVALUE($B38,G$5)</f>
        <v>#VALUE!</v>
      </c>
      <c r="H38" s="27" t="e" vm="1">
        <f ca="1">_xldudf_CBONDS_CBONDSINDEXVALUE($B38,H$5)</f>
        <v>#VALUE!</v>
      </c>
      <c r="I38" s="28" t="e" vm="1">
        <f ca="1">_xldudf_CBONDS_CBONDSINDEXVALUE($B38,I$5)</f>
        <v>#VALUE!</v>
      </c>
    </row>
    <row r="39" spans="1:9" collapsed="1" x14ac:dyDescent="0.2">
      <c r="A39" s="21" t="s">
        <v>13</v>
      </c>
      <c r="B39" s="17"/>
      <c r="C39" s="18" t="s">
        <v>5</v>
      </c>
      <c r="D39" s="25" t="e" vm="1">
        <f t="shared" ref="D39:I39" ca="1" si="11">SUM(D40:D41)</f>
        <v>#VALUE!</v>
      </c>
      <c r="E39" s="25" t="e" vm="1">
        <f t="shared" ca="1" si="11"/>
        <v>#VALUE!</v>
      </c>
      <c r="F39" s="25" t="e" vm="1">
        <f t="shared" ca="1" si="11"/>
        <v>#VALUE!</v>
      </c>
      <c r="G39" s="25" t="e" vm="1">
        <f t="shared" ca="1" si="11"/>
        <v>#VALUE!</v>
      </c>
      <c r="H39" s="25" t="e" vm="1">
        <f t="shared" ca="1" si="11"/>
        <v>#VALUE!</v>
      </c>
      <c r="I39" s="26" t="e" vm="1">
        <f t="shared" ca="1" si="11"/>
        <v>#VALUE!</v>
      </c>
    </row>
    <row r="40" spans="1:9" x14ac:dyDescent="0.2">
      <c r="A40" s="44" t="s">
        <v>6</v>
      </c>
      <c r="B40" s="4">
        <v>11323</v>
      </c>
      <c r="C40" s="8" t="s">
        <v>5</v>
      </c>
      <c r="D40" s="27" t="e" vm="1">
        <f ca="1">_xldudf_CBONDS_CBONDSINDEXVALUE($B40,D$5)</f>
        <v>#VALUE!</v>
      </c>
      <c r="E40" s="27" t="e" vm="1">
        <f ca="1">_xldudf_CBONDS_CBONDSINDEXVALUE($B40,E$5)</f>
        <v>#VALUE!</v>
      </c>
      <c r="F40" s="27" t="e" vm="1">
        <f ca="1">_xldudf_CBONDS_CBONDSINDEXVALUE($B40,F$5)</f>
        <v>#VALUE!</v>
      </c>
      <c r="G40" s="27" t="e" vm="1">
        <f ca="1">_xldudf_CBONDS_CBONDSINDEXVALUE($B40,G$5)</f>
        <v>#VALUE!</v>
      </c>
      <c r="H40" s="27" t="e" vm="1">
        <f ca="1">_xldudf_CBONDS_CBONDSINDEXVALUE($B40,H$5)</f>
        <v>#VALUE!</v>
      </c>
      <c r="I40" s="28" t="e" vm="1">
        <f ca="1">_xldudf_CBONDS_CBONDSINDEXVALUE($B40,I$5)</f>
        <v>#VALUE!</v>
      </c>
    </row>
    <row r="41" spans="1:9" x14ac:dyDescent="0.2">
      <c r="A41" s="45" t="s">
        <v>8</v>
      </c>
      <c r="B41" s="23">
        <v>11325</v>
      </c>
      <c r="C41" s="24" t="s">
        <v>5</v>
      </c>
      <c r="D41" s="25" t="e" vm="1">
        <f ca="1">_xldudf_CBONDS_CBONDSINDEXVALUE($B41,D$5)</f>
        <v>#VALUE!</v>
      </c>
      <c r="E41" s="25" t="e" vm="1">
        <f ca="1">_xldudf_CBONDS_CBONDSINDEXVALUE($B41,E$5)</f>
        <v>#VALUE!</v>
      </c>
      <c r="F41" s="25" t="e" vm="1">
        <f ca="1">_xldudf_CBONDS_CBONDSINDEXVALUE($B41,F$5)</f>
        <v>#VALUE!</v>
      </c>
      <c r="G41" s="25" t="e" vm="1">
        <f ca="1">_xldudf_CBONDS_CBONDSINDEXVALUE($B41,G$5)</f>
        <v>#VALUE!</v>
      </c>
      <c r="H41" s="25" t="e" vm="1">
        <f ca="1">_xldudf_CBONDS_CBONDSINDEXVALUE($B41,H$5)</f>
        <v>#VALUE!</v>
      </c>
      <c r="I41" s="26" t="e" vm="1">
        <f ca="1">_xldudf_CBONDS_CBONDSINDEXVALUE($B41,I$5)</f>
        <v>#VALUE!</v>
      </c>
    </row>
    <row r="42" spans="1:9" x14ac:dyDescent="0.2">
      <c r="A42" s="13" t="s">
        <v>14</v>
      </c>
      <c r="B42" s="4"/>
      <c r="C42" s="8" t="s">
        <v>5</v>
      </c>
      <c r="D42" s="27" t="e" vm="1">
        <f t="shared" ref="D42:I42" ca="1" si="12">SUM(D43:D44)</f>
        <v>#VALUE!</v>
      </c>
      <c r="E42" s="27" t="e" vm="1">
        <f t="shared" ca="1" si="12"/>
        <v>#VALUE!</v>
      </c>
      <c r="F42" s="27" t="e" vm="1">
        <f t="shared" ca="1" si="12"/>
        <v>#VALUE!</v>
      </c>
      <c r="G42" s="27" t="e" vm="1">
        <f t="shared" ca="1" si="12"/>
        <v>#VALUE!</v>
      </c>
      <c r="H42" s="27" t="e" vm="1">
        <f t="shared" ca="1" si="12"/>
        <v>#VALUE!</v>
      </c>
      <c r="I42" s="28" t="e" vm="1">
        <f t="shared" ca="1" si="12"/>
        <v>#VALUE!</v>
      </c>
    </row>
    <row r="43" spans="1:9" collapsed="1" x14ac:dyDescent="0.2">
      <c r="A43" s="45" t="s">
        <v>6</v>
      </c>
      <c r="B43" s="23">
        <v>11333</v>
      </c>
      <c r="C43" s="24" t="s">
        <v>5</v>
      </c>
      <c r="D43" s="25" t="e" vm="1">
        <f ca="1">_xldudf_CBONDS_CBONDSINDEXVALUE($B43,D$5)</f>
        <v>#VALUE!</v>
      </c>
      <c r="E43" s="25" t="e" vm="1">
        <f ca="1">_xldudf_CBONDS_CBONDSINDEXVALUE($B43,E$5)</f>
        <v>#VALUE!</v>
      </c>
      <c r="F43" s="25" t="e" vm="1">
        <f ca="1">_xldudf_CBONDS_CBONDSINDEXVALUE($B43,F$5)</f>
        <v>#VALUE!</v>
      </c>
      <c r="G43" s="25" t="e" vm="1">
        <f ca="1">_xldudf_CBONDS_CBONDSINDEXVALUE($B43,G$5)</f>
        <v>#VALUE!</v>
      </c>
      <c r="H43" s="25" t="e" vm="1">
        <f ca="1">_xldudf_CBONDS_CBONDSINDEXVALUE($B43,H$5)</f>
        <v>#VALUE!</v>
      </c>
      <c r="I43" s="26" t="e" vm="1">
        <f ca="1">_xldudf_CBONDS_CBONDSINDEXVALUE($B43,I$5)</f>
        <v>#VALUE!</v>
      </c>
    </row>
    <row r="44" spans="1:9" x14ac:dyDescent="0.2">
      <c r="A44" s="44" t="s">
        <v>7</v>
      </c>
      <c r="B44" s="4">
        <v>11331</v>
      </c>
      <c r="C44" s="8" t="s">
        <v>5</v>
      </c>
      <c r="D44" s="27" t="e" vm="1">
        <f ca="1">_xldudf_CBONDS_CBONDSINDEXVALUE($B44,D$5)</f>
        <v>#VALUE!</v>
      </c>
      <c r="E44" s="27" t="e" vm="1">
        <f ca="1">_xldudf_CBONDS_CBONDSINDEXVALUE($B44,E$5)</f>
        <v>#VALUE!</v>
      </c>
      <c r="F44" s="27" t="e" vm="1">
        <f ca="1">_xldudf_CBONDS_CBONDSINDEXVALUE($B44,F$5)</f>
        <v>#VALUE!</v>
      </c>
      <c r="G44" s="27" t="e" vm="1">
        <f ca="1">_xldudf_CBONDS_CBONDSINDEXVALUE($B44,G$5)</f>
        <v>#VALUE!</v>
      </c>
      <c r="H44" s="27" t="e" vm="1">
        <f ca="1">_xldudf_CBONDS_CBONDSINDEXVALUE($B44,H$5)</f>
        <v>#VALUE!</v>
      </c>
      <c r="I44" s="28" t="e" vm="1">
        <f ca="1">_xldudf_CBONDS_CBONDSINDEXVALUE($B44,I$5)</f>
        <v>#VALUE!</v>
      </c>
    </row>
    <row r="45" spans="1:9" x14ac:dyDescent="0.2">
      <c r="A45" s="21" t="s">
        <v>17</v>
      </c>
      <c r="B45" s="17"/>
      <c r="C45" s="18" t="s">
        <v>5</v>
      </c>
      <c r="D45" s="25" t="e" vm="1">
        <f t="shared" ref="D45:I45" ca="1" si="13">SUM(D46:D47)</f>
        <v>#VALUE!</v>
      </c>
      <c r="E45" s="25" t="e" vm="1">
        <f t="shared" ca="1" si="13"/>
        <v>#VALUE!</v>
      </c>
      <c r="F45" s="25" t="e" vm="1">
        <f t="shared" ca="1" si="13"/>
        <v>#VALUE!</v>
      </c>
      <c r="G45" s="25" t="e" vm="1">
        <f t="shared" ca="1" si="13"/>
        <v>#VALUE!</v>
      </c>
      <c r="H45" s="25" t="e" vm="1">
        <f t="shared" ca="1" si="13"/>
        <v>#VALUE!</v>
      </c>
      <c r="I45" s="26" t="e" vm="1">
        <f t="shared" ca="1" si="13"/>
        <v>#VALUE!</v>
      </c>
    </row>
    <row r="46" spans="1:9" x14ac:dyDescent="0.2">
      <c r="A46" s="44" t="s">
        <v>6</v>
      </c>
      <c r="B46" s="4">
        <v>11349</v>
      </c>
      <c r="C46" s="8" t="s">
        <v>5</v>
      </c>
      <c r="D46" s="27" t="e" vm="1">
        <f ca="1">_xldudf_CBONDS_CBONDSINDEXVALUE($B46,D$5)</f>
        <v>#VALUE!</v>
      </c>
      <c r="E46" s="27" t="e" vm="1">
        <f ca="1">_xldudf_CBONDS_CBONDSINDEXVALUE($B46,E$5)</f>
        <v>#VALUE!</v>
      </c>
      <c r="F46" s="27" t="e" vm="1">
        <f ca="1">_xldudf_CBONDS_CBONDSINDEXVALUE($B46,F$5)</f>
        <v>#VALUE!</v>
      </c>
      <c r="G46" s="27" t="e" vm="1">
        <f ca="1">_xldudf_CBONDS_CBONDSINDEXVALUE($B46,G$5)</f>
        <v>#VALUE!</v>
      </c>
      <c r="H46" s="27" t="e" vm="1">
        <f ca="1">_xldudf_CBONDS_CBONDSINDEXVALUE($B46,H$5)</f>
        <v>#VALUE!</v>
      </c>
      <c r="I46" s="28" t="e" vm="1">
        <f ca="1">_xldudf_CBONDS_CBONDSINDEXVALUE($B46,I$5)</f>
        <v>#VALUE!</v>
      </c>
    </row>
    <row r="47" spans="1:9" x14ac:dyDescent="0.2">
      <c r="A47" s="46" t="s">
        <v>7</v>
      </c>
      <c r="B47" s="17">
        <v>11347</v>
      </c>
      <c r="C47" s="18" t="s">
        <v>5</v>
      </c>
      <c r="D47" s="25" t="e" vm="1">
        <f ca="1">_xldudf_CBONDS_CBONDSINDEXVALUE($B47,D$5)</f>
        <v>#VALUE!</v>
      </c>
      <c r="E47" s="25" t="e" vm="1">
        <f ca="1">_xldudf_CBONDS_CBONDSINDEXVALUE($B47,E$5)</f>
        <v>#VALUE!</v>
      </c>
      <c r="F47" s="25" t="e" vm="1">
        <f ca="1">_xldudf_CBONDS_CBONDSINDEXVALUE($B47,F$5)</f>
        <v>#VALUE!</v>
      </c>
      <c r="G47" s="25" t="e" vm="1">
        <f ca="1">_xldudf_CBONDS_CBONDSINDEXVALUE($B47,G$5)</f>
        <v>#VALUE!</v>
      </c>
      <c r="H47" s="25" t="e" vm="1">
        <f ca="1">_xldudf_CBONDS_CBONDSINDEXVALUE($B47,H$5)</f>
        <v>#VALUE!</v>
      </c>
      <c r="I47" s="26" t="e" vm="1">
        <f ca="1">_xldudf_CBONDS_CBONDSINDEXVALUE($B47,I$5)</f>
        <v>#VALUE!</v>
      </c>
    </row>
    <row r="48" spans="1:9" x14ac:dyDescent="0.2">
      <c r="A48" s="13" t="s">
        <v>16</v>
      </c>
      <c r="B48" s="4"/>
      <c r="C48" s="8" t="s">
        <v>5</v>
      </c>
      <c r="D48" s="27" t="e" vm="1">
        <f t="shared" ref="D48:I48" ca="1" si="14">SUM(D49:D49)</f>
        <v>#VALUE!</v>
      </c>
      <c r="E48" s="27" t="e" vm="1">
        <f t="shared" ca="1" si="14"/>
        <v>#VALUE!</v>
      </c>
      <c r="F48" s="27" t="e" vm="1">
        <f t="shared" ca="1" si="14"/>
        <v>#VALUE!</v>
      </c>
      <c r="G48" s="27" t="e" vm="1">
        <f t="shared" ca="1" si="14"/>
        <v>#VALUE!</v>
      </c>
      <c r="H48" s="27" t="e" vm="1">
        <f t="shared" ca="1" si="14"/>
        <v>#VALUE!</v>
      </c>
      <c r="I48" s="28" t="e" vm="1">
        <f t="shared" ca="1" si="14"/>
        <v>#VALUE!</v>
      </c>
    </row>
    <row r="49" spans="1:9" x14ac:dyDescent="0.2">
      <c r="A49" s="45" t="s">
        <v>6</v>
      </c>
      <c r="B49" s="23">
        <v>11345</v>
      </c>
      <c r="C49" s="24" t="s">
        <v>5</v>
      </c>
      <c r="D49" s="25" t="e" vm="1">
        <f ca="1">_xldudf_CBONDS_CBONDSINDEXVALUE($B49,D$5)</f>
        <v>#VALUE!</v>
      </c>
      <c r="E49" s="25" t="e" vm="1">
        <f ca="1">_xldudf_CBONDS_CBONDSINDEXVALUE($B49,E$5)</f>
        <v>#VALUE!</v>
      </c>
      <c r="F49" s="25" t="e" vm="1">
        <f ca="1">_xldudf_CBONDS_CBONDSINDEXVALUE($B49,F$5)</f>
        <v>#VALUE!</v>
      </c>
      <c r="G49" s="25" t="e" vm="1">
        <f ca="1">_xldudf_CBONDS_CBONDSINDEXVALUE($B49,G$5)</f>
        <v>#VALUE!</v>
      </c>
      <c r="H49" s="25" t="e" vm="1">
        <f ca="1">_xldudf_CBONDS_CBONDSINDEXVALUE($B49,H$5)</f>
        <v>#VALUE!</v>
      </c>
      <c r="I49" s="26" t="e" vm="1">
        <f ca="1">_xldudf_CBONDS_CBONDSINDEXVALUE($B49,I$5)</f>
        <v>#VALUE!</v>
      </c>
    </row>
    <row r="50" spans="1:9" x14ac:dyDescent="0.2">
      <c r="A50" s="13" t="s">
        <v>19</v>
      </c>
      <c r="B50" s="4"/>
      <c r="C50" s="8" t="s">
        <v>5</v>
      </c>
      <c r="D50" s="27" t="e" vm="1">
        <f ca="1">SUM(D51:D53)</f>
        <v>#VALUE!</v>
      </c>
      <c r="E50" s="27" t="e" vm="1">
        <f t="shared" ref="E50:I50" ca="1" si="15">SUM(E51:E53)</f>
        <v>#VALUE!</v>
      </c>
      <c r="F50" s="27" t="e" vm="1">
        <f t="shared" ca="1" si="15"/>
        <v>#VALUE!</v>
      </c>
      <c r="G50" s="27" t="e" vm="1">
        <f t="shared" ca="1" si="15"/>
        <v>#VALUE!</v>
      </c>
      <c r="H50" s="27" t="e" vm="1">
        <f t="shared" ca="1" si="15"/>
        <v>#VALUE!</v>
      </c>
      <c r="I50" s="28" t="e" vm="1">
        <f t="shared" ca="1" si="15"/>
        <v>#VALUE!</v>
      </c>
    </row>
    <row r="51" spans="1:9" x14ac:dyDescent="0.2">
      <c r="A51" s="45" t="s">
        <v>6</v>
      </c>
      <c r="B51" s="23">
        <v>11359</v>
      </c>
      <c r="C51" s="24" t="s">
        <v>5</v>
      </c>
      <c r="D51" s="25" t="e" vm="1">
        <f ca="1">_xldudf_CBONDS_CBONDSINDEXVALUE($B51,D$5)</f>
        <v>#VALUE!</v>
      </c>
      <c r="E51" s="25" t="e" vm="1">
        <f ca="1">_xldudf_CBONDS_CBONDSINDEXVALUE($B51,E$5)</f>
        <v>#VALUE!</v>
      </c>
      <c r="F51" s="25" t="e" vm="1">
        <f ca="1">_xldudf_CBONDS_CBONDSINDEXVALUE($B51,F$5)</f>
        <v>#VALUE!</v>
      </c>
      <c r="G51" s="25" t="e" vm="1">
        <f ca="1">_xldudf_CBONDS_CBONDSINDEXVALUE($B51,G$5)</f>
        <v>#VALUE!</v>
      </c>
      <c r="H51" s="25" t="e" vm="1">
        <f ca="1">_xldudf_CBONDS_CBONDSINDEXVALUE($B51,H$5)</f>
        <v>#VALUE!</v>
      </c>
      <c r="I51" s="26" t="e" vm="1">
        <f ca="1">_xldudf_CBONDS_CBONDSINDEXVALUE($B51,I$5)</f>
        <v>#VALUE!</v>
      </c>
    </row>
    <row r="52" spans="1:9" x14ac:dyDescent="0.2">
      <c r="A52" s="44" t="s">
        <v>7</v>
      </c>
      <c r="B52" s="4">
        <v>11357</v>
      </c>
      <c r="C52" s="8" t="s">
        <v>5</v>
      </c>
      <c r="D52" s="27" t="e" vm="1">
        <f ca="1">_xldudf_CBONDS_CBONDSINDEXVALUE($B52,D$5)</f>
        <v>#VALUE!</v>
      </c>
      <c r="E52" s="27" t="e" vm="1">
        <f ca="1">_xldudf_CBONDS_CBONDSINDEXVALUE($B52,E$5)</f>
        <v>#VALUE!</v>
      </c>
      <c r="F52" s="27" t="e" vm="1">
        <f ca="1">_xldudf_CBONDS_CBONDSINDEXVALUE($B52,F$5)</f>
        <v>#VALUE!</v>
      </c>
      <c r="G52" s="27" t="e" vm="1">
        <f ca="1">_xldudf_CBONDS_CBONDSINDEXVALUE($B52,G$5)</f>
        <v>#VALUE!</v>
      </c>
      <c r="H52" s="27" t="e" vm="1">
        <f ca="1">_xldudf_CBONDS_CBONDSINDEXVALUE($B52,H$5)</f>
        <v>#VALUE!</v>
      </c>
      <c r="I52" s="28" t="e" vm="1">
        <f ca="1">_xldudf_CBONDS_CBONDSINDEXVALUE($B52,I$5)</f>
        <v>#VALUE!</v>
      </c>
    </row>
    <row r="53" spans="1:9" x14ac:dyDescent="0.2">
      <c r="A53" s="45" t="s">
        <v>8</v>
      </c>
      <c r="B53" s="23">
        <v>11361</v>
      </c>
      <c r="C53" s="24" t="s">
        <v>5</v>
      </c>
      <c r="D53" s="25" t="e" vm="1">
        <f ca="1">_xldudf_CBONDS_CBONDSINDEXVALUE($B53,D$5)</f>
        <v>#VALUE!</v>
      </c>
      <c r="E53" s="25" t="e" vm="1">
        <f ca="1">_xldudf_CBONDS_CBONDSINDEXVALUE($B53,E$5)</f>
        <v>#VALUE!</v>
      </c>
      <c r="F53" s="25" t="e" vm="1">
        <f ca="1">_xldudf_CBONDS_CBONDSINDEXVALUE($B53,F$5)</f>
        <v>#VALUE!</v>
      </c>
      <c r="G53" s="25" t="e" vm="1">
        <f ca="1">_xldudf_CBONDS_CBONDSINDEXVALUE($B53,G$5)</f>
        <v>#VALUE!</v>
      </c>
      <c r="H53" s="25" t="e" vm="1">
        <f ca="1">_xldudf_CBONDS_CBONDSINDEXVALUE($B53,H$5)</f>
        <v>#VALUE!</v>
      </c>
      <c r="I53" s="26" t="e" vm="1">
        <f ca="1">_xldudf_CBONDS_CBONDSINDEXVALUE($B53,I$5)</f>
        <v>#VALUE!</v>
      </c>
    </row>
    <row r="54" spans="1:9" x14ac:dyDescent="0.2">
      <c r="A54" s="13" t="s">
        <v>22</v>
      </c>
      <c r="B54" s="4"/>
      <c r="C54" s="8" t="s">
        <v>5</v>
      </c>
      <c r="D54" s="27" t="e" vm="1">
        <f t="shared" ref="D54:I54" ca="1" si="16">SUM(D55:D56)</f>
        <v>#VALUE!</v>
      </c>
      <c r="E54" s="27" t="e" vm="1">
        <f t="shared" ca="1" si="16"/>
        <v>#VALUE!</v>
      </c>
      <c r="F54" s="27" t="e" vm="1">
        <f t="shared" ca="1" si="16"/>
        <v>#VALUE!</v>
      </c>
      <c r="G54" s="27" t="e" vm="1">
        <f t="shared" ca="1" si="16"/>
        <v>#VALUE!</v>
      </c>
      <c r="H54" s="27" t="e" vm="1">
        <f t="shared" ca="1" si="16"/>
        <v>#VALUE!</v>
      </c>
      <c r="I54" s="28" t="e" vm="1">
        <f t="shared" ca="1" si="16"/>
        <v>#VALUE!</v>
      </c>
    </row>
    <row r="55" spans="1:9" collapsed="1" x14ac:dyDescent="0.2">
      <c r="A55" s="45" t="s">
        <v>6</v>
      </c>
      <c r="B55" s="23">
        <v>11427</v>
      </c>
      <c r="C55" s="24" t="s">
        <v>5</v>
      </c>
      <c r="D55" s="25" t="e" vm="1">
        <f ca="1">_xldudf_CBONDS_CBONDSINDEXVALUE($B55,D$5)</f>
        <v>#VALUE!</v>
      </c>
      <c r="E55" s="25" t="e" vm="1">
        <f ca="1">_xldudf_CBONDS_CBONDSINDEXVALUE($B55,E$5)</f>
        <v>#VALUE!</v>
      </c>
      <c r="F55" s="25" t="e" vm="1">
        <f ca="1">_xldudf_CBONDS_CBONDSINDEXVALUE($B55,F$5)</f>
        <v>#VALUE!</v>
      </c>
      <c r="G55" s="25" t="e" vm="1">
        <f ca="1">_xldudf_CBONDS_CBONDSINDEXVALUE($B55,G$5)</f>
        <v>#VALUE!</v>
      </c>
      <c r="H55" s="25" t="e" vm="1">
        <f ca="1">_xldudf_CBONDS_CBONDSINDEXVALUE($B55,H$5)</f>
        <v>#VALUE!</v>
      </c>
      <c r="I55" s="26" t="e" vm="1">
        <f ca="1">_xldudf_CBONDS_CBONDSINDEXVALUE($B55,I$5)</f>
        <v>#VALUE!</v>
      </c>
    </row>
    <row r="56" spans="1:9" x14ac:dyDescent="0.2">
      <c r="A56" s="44" t="s">
        <v>8</v>
      </c>
      <c r="B56" s="4">
        <v>11429</v>
      </c>
      <c r="C56" s="8" t="s">
        <v>5</v>
      </c>
      <c r="D56" s="27" t="e" vm="1">
        <f ca="1">_xldudf_CBONDS_CBONDSINDEXVALUE($B56,D$5)</f>
        <v>#VALUE!</v>
      </c>
      <c r="E56" s="27" t="e" vm="1">
        <f ca="1">_xldudf_CBONDS_CBONDSINDEXVALUE($B56,E$5)</f>
        <v>#VALUE!</v>
      </c>
      <c r="F56" s="27" t="e" vm="1">
        <f ca="1">_xldudf_CBONDS_CBONDSINDEXVALUE($B56,F$5)</f>
        <v>#VALUE!</v>
      </c>
      <c r="G56" s="27" t="e" vm="1">
        <f ca="1">_xldudf_CBONDS_CBONDSINDEXVALUE($B56,G$5)</f>
        <v>#VALUE!</v>
      </c>
      <c r="H56" s="27" t="e" vm="1">
        <f ca="1">_xldudf_CBONDS_CBONDSINDEXVALUE($B56,H$5)</f>
        <v>#VALUE!</v>
      </c>
      <c r="I56" s="28" t="e" vm="1">
        <f ca="1">_xldudf_CBONDS_CBONDSINDEXVALUE($B56,I$5)</f>
        <v>#VALUE!</v>
      </c>
    </row>
    <row r="57" spans="1:9" x14ac:dyDescent="0.2">
      <c r="A57" s="21" t="s">
        <v>23</v>
      </c>
      <c r="B57" s="17"/>
      <c r="C57" s="18" t="s">
        <v>5</v>
      </c>
      <c r="D57" s="25" t="e" vm="1">
        <f t="shared" ref="D57:I57" ca="1" si="17">SUM(D58:D59)</f>
        <v>#VALUE!</v>
      </c>
      <c r="E57" s="25" t="e" vm="1">
        <f t="shared" ca="1" si="17"/>
        <v>#VALUE!</v>
      </c>
      <c r="F57" s="25" t="e" vm="1">
        <f t="shared" ca="1" si="17"/>
        <v>#VALUE!</v>
      </c>
      <c r="G57" s="25" t="e" vm="1">
        <f t="shared" ca="1" si="17"/>
        <v>#VALUE!</v>
      </c>
      <c r="H57" s="25" t="e" vm="1">
        <f t="shared" ca="1" si="17"/>
        <v>#VALUE!</v>
      </c>
      <c r="I57" s="26" t="e" vm="1">
        <f t="shared" ca="1" si="17"/>
        <v>#VALUE!</v>
      </c>
    </row>
    <row r="58" spans="1:9" x14ac:dyDescent="0.2">
      <c r="A58" s="44" t="s">
        <v>6</v>
      </c>
      <c r="B58" s="4">
        <v>11375</v>
      </c>
      <c r="C58" s="8" t="s">
        <v>5</v>
      </c>
      <c r="D58" s="27" t="e" vm="1">
        <f ca="1">_xldudf_CBONDS_CBONDSINDEXVALUE($B58,D$5)</f>
        <v>#VALUE!</v>
      </c>
      <c r="E58" s="27" t="e" vm="1">
        <f ca="1">_xldudf_CBONDS_CBONDSINDEXVALUE($B58,E$5)</f>
        <v>#VALUE!</v>
      </c>
      <c r="F58" s="27" t="e" vm="1">
        <f ca="1">_xldudf_CBONDS_CBONDSINDEXVALUE($B58,F$5)</f>
        <v>#VALUE!</v>
      </c>
      <c r="G58" s="27" t="e" vm="1">
        <f ca="1">_xldudf_CBONDS_CBONDSINDEXVALUE($B58,G$5)</f>
        <v>#VALUE!</v>
      </c>
      <c r="H58" s="27" t="e" vm="1">
        <f ca="1">_xldudf_CBONDS_CBONDSINDEXVALUE($B58,H$5)</f>
        <v>#VALUE!</v>
      </c>
      <c r="I58" s="28" t="e" vm="1">
        <f ca="1">_xldudf_CBONDS_CBONDSINDEXVALUE($B58,I$5)</f>
        <v>#VALUE!</v>
      </c>
    </row>
    <row r="59" spans="1:9" collapsed="1" x14ac:dyDescent="0.2">
      <c r="A59" s="46" t="s">
        <v>7</v>
      </c>
      <c r="B59" s="17">
        <v>11373</v>
      </c>
      <c r="C59" s="18" t="s">
        <v>5</v>
      </c>
      <c r="D59" s="25" t="e" vm="1">
        <f ca="1">_xldudf_CBONDS_CBONDSINDEXVALUE($B59,D$5)</f>
        <v>#VALUE!</v>
      </c>
      <c r="E59" s="25" t="e" vm="1">
        <f ca="1">_xldudf_CBONDS_CBONDSINDEXVALUE($B59,E$5)</f>
        <v>#VALUE!</v>
      </c>
      <c r="F59" s="25" t="e" vm="1">
        <f ca="1">_xldudf_CBONDS_CBONDSINDEXVALUE($B59,F$5)</f>
        <v>#VALUE!</v>
      </c>
      <c r="G59" s="25" t="e" vm="1">
        <f ca="1">_xldudf_CBONDS_CBONDSINDEXVALUE($B59,G$5)</f>
        <v>#VALUE!</v>
      </c>
      <c r="H59" s="25" t="e" vm="1">
        <f ca="1">_xldudf_CBONDS_CBONDSINDEXVALUE($B59,H$5)</f>
        <v>#VALUE!</v>
      </c>
      <c r="I59" s="26" t="e" vm="1">
        <f ca="1">_xldudf_CBONDS_CBONDSINDEXVALUE($B59,I$5)</f>
        <v>#VALUE!</v>
      </c>
    </row>
    <row r="60" spans="1:9" x14ac:dyDescent="0.2">
      <c r="A60" s="13" t="s">
        <v>34</v>
      </c>
      <c r="B60" s="4"/>
      <c r="C60" s="8" t="s">
        <v>5</v>
      </c>
      <c r="D60" s="27" t="e" vm="1">
        <f t="shared" ref="D60:I60" ca="1" si="18">SUM(D61:D62)</f>
        <v>#VALUE!</v>
      </c>
      <c r="E60" s="27" t="e" vm="1">
        <f t="shared" ca="1" si="18"/>
        <v>#VALUE!</v>
      </c>
      <c r="F60" s="27" t="e" vm="1">
        <f t="shared" ca="1" si="18"/>
        <v>#VALUE!</v>
      </c>
      <c r="G60" s="27" t="e" vm="1">
        <f t="shared" ca="1" si="18"/>
        <v>#VALUE!</v>
      </c>
      <c r="H60" s="27" t="e" vm="1">
        <f t="shared" ca="1" si="18"/>
        <v>#VALUE!</v>
      </c>
      <c r="I60" s="28" t="e" vm="1">
        <f t="shared" ca="1" si="18"/>
        <v>#VALUE!</v>
      </c>
    </row>
    <row r="61" spans="1:9" x14ac:dyDescent="0.2">
      <c r="A61" s="45" t="s">
        <v>6</v>
      </c>
      <c r="B61" s="23">
        <v>11387</v>
      </c>
      <c r="C61" s="24" t="s">
        <v>5</v>
      </c>
      <c r="D61" s="25" t="e" vm="1">
        <f ca="1">_xldudf_CBONDS_CBONDSINDEXVALUE($B61,D$5)</f>
        <v>#VALUE!</v>
      </c>
      <c r="E61" s="25" t="e" vm="1">
        <f ca="1">_xldudf_CBONDS_CBONDSINDEXVALUE($B61,E$5)</f>
        <v>#VALUE!</v>
      </c>
      <c r="F61" s="25" t="e" vm="1">
        <f ca="1">_xldudf_CBONDS_CBONDSINDEXVALUE($B61,F$5)</f>
        <v>#VALUE!</v>
      </c>
      <c r="G61" s="25" t="e" vm="1">
        <f ca="1">_xldudf_CBONDS_CBONDSINDEXVALUE($B61,G$5)</f>
        <v>#VALUE!</v>
      </c>
      <c r="H61" s="25" t="e" vm="1">
        <f ca="1">_xldudf_CBONDS_CBONDSINDEXVALUE($B61,H$5)</f>
        <v>#VALUE!</v>
      </c>
      <c r="I61" s="26" t="e" vm="1">
        <f ca="1">_xldudf_CBONDS_CBONDSINDEXVALUE($B61,I$5)</f>
        <v>#VALUE!</v>
      </c>
    </row>
    <row r="62" spans="1:9" x14ac:dyDescent="0.2">
      <c r="A62" s="44" t="s">
        <v>7</v>
      </c>
      <c r="B62" s="4">
        <v>11385</v>
      </c>
      <c r="C62" s="8" t="s">
        <v>5</v>
      </c>
      <c r="D62" s="27" t="e" vm="1">
        <f ca="1">_xldudf_CBONDS_CBONDSINDEXVALUE($B62,D$5)</f>
        <v>#VALUE!</v>
      </c>
      <c r="E62" s="27" t="e" vm="1">
        <f ca="1">_xldudf_CBONDS_CBONDSINDEXVALUE($B62,E$5)</f>
        <v>#VALUE!</v>
      </c>
      <c r="F62" s="27" t="e" vm="1">
        <f ca="1">_xldudf_CBONDS_CBONDSINDEXVALUE($B62,F$5)</f>
        <v>#VALUE!</v>
      </c>
      <c r="G62" s="27" t="e" vm="1">
        <f ca="1">_xldudf_CBONDS_CBONDSINDEXVALUE($B62,G$5)</f>
        <v>#VALUE!</v>
      </c>
      <c r="H62" s="27" t="e" vm="1">
        <f ca="1">_xldudf_CBONDS_CBONDSINDEXVALUE($B62,H$5)</f>
        <v>#VALUE!</v>
      </c>
      <c r="I62" s="28" t="e" vm="1">
        <f ca="1">_xldudf_CBONDS_CBONDSINDEXVALUE($B62,I$5)</f>
        <v>#VALUE!</v>
      </c>
    </row>
    <row r="63" spans="1:9" collapsed="1" x14ac:dyDescent="0.2">
      <c r="A63" s="21" t="s">
        <v>24</v>
      </c>
      <c r="B63" s="17"/>
      <c r="C63" s="18" t="s">
        <v>5</v>
      </c>
      <c r="D63" s="25" t="e" vm="1">
        <f ca="1">SUM(D64:D66)</f>
        <v>#VALUE!</v>
      </c>
      <c r="E63" s="25" t="e" vm="1">
        <f t="shared" ref="E63:I63" ca="1" si="19">SUM(E64:E66)</f>
        <v>#VALUE!</v>
      </c>
      <c r="F63" s="25" t="e" vm="1">
        <f t="shared" ca="1" si="19"/>
        <v>#VALUE!</v>
      </c>
      <c r="G63" s="25" t="e" vm="1">
        <f t="shared" ca="1" si="19"/>
        <v>#VALUE!</v>
      </c>
      <c r="H63" s="25" t="e" vm="1">
        <f t="shared" ca="1" si="19"/>
        <v>#VALUE!</v>
      </c>
      <c r="I63" s="26" t="e" vm="1">
        <f t="shared" ca="1" si="19"/>
        <v>#VALUE!</v>
      </c>
    </row>
    <row r="64" spans="1:9" x14ac:dyDescent="0.2">
      <c r="A64" s="44" t="s">
        <v>6</v>
      </c>
      <c r="B64" s="4">
        <v>11389</v>
      </c>
      <c r="C64" s="8" t="s">
        <v>5</v>
      </c>
      <c r="D64" s="27" t="e" vm="1">
        <f ca="1">_xldudf_CBONDS_CBONDSINDEXVALUE($B64,D$5)</f>
        <v>#VALUE!</v>
      </c>
      <c r="E64" s="27" t="e" vm="1">
        <f ca="1">_xldudf_CBONDS_CBONDSINDEXVALUE($B64,E$5)</f>
        <v>#VALUE!</v>
      </c>
      <c r="F64" s="27" t="e" vm="1">
        <f ca="1">_xldudf_CBONDS_CBONDSINDEXVALUE($B64,F$5)</f>
        <v>#VALUE!</v>
      </c>
      <c r="G64" s="27" t="e" vm="1">
        <f ca="1">_xldudf_CBONDS_CBONDSINDEXVALUE($B64,G$5)</f>
        <v>#VALUE!</v>
      </c>
      <c r="H64" s="27" t="e" vm="1">
        <f ca="1">_xldudf_CBONDS_CBONDSINDEXVALUE($B64,H$5)</f>
        <v>#VALUE!</v>
      </c>
      <c r="I64" s="28" t="e" vm="1">
        <f ca="1">_xldudf_CBONDS_CBONDSINDEXVALUE($B64,I$5)</f>
        <v>#VALUE!</v>
      </c>
    </row>
    <row r="65" spans="1:9" x14ac:dyDescent="0.2">
      <c r="A65" s="45" t="s">
        <v>7</v>
      </c>
      <c r="B65" s="23">
        <v>11391</v>
      </c>
      <c r="C65" s="24" t="s">
        <v>5</v>
      </c>
      <c r="D65" s="25" t="e" vm="1">
        <f ca="1">_xldudf_CBONDS_CBONDSINDEXVALUE($B65,D$5)</f>
        <v>#VALUE!</v>
      </c>
      <c r="E65" s="25" t="e" vm="1">
        <f ca="1">_xldudf_CBONDS_CBONDSINDEXVALUE($B65,E$5)</f>
        <v>#VALUE!</v>
      </c>
      <c r="F65" s="25" t="e" vm="1">
        <f ca="1">_xldudf_CBONDS_CBONDSINDEXVALUE($B65,F$5)</f>
        <v>#VALUE!</v>
      </c>
      <c r="G65" s="25" t="e" vm="1">
        <f ca="1">_xldudf_CBONDS_CBONDSINDEXVALUE($B65,G$5)</f>
        <v>#VALUE!</v>
      </c>
      <c r="H65" s="25" t="e" vm="1">
        <f ca="1">_xldudf_CBONDS_CBONDSINDEXVALUE($B65,H$5)</f>
        <v>#VALUE!</v>
      </c>
      <c r="I65" s="26" t="e" vm="1">
        <f ca="1">_xldudf_CBONDS_CBONDSINDEXVALUE($B65,I$5)</f>
        <v>#VALUE!</v>
      </c>
    </row>
    <row r="66" spans="1:9" x14ac:dyDescent="0.2">
      <c r="A66" s="44" t="s">
        <v>8</v>
      </c>
      <c r="B66" s="4">
        <v>11393</v>
      </c>
      <c r="C66" s="8" t="s">
        <v>5</v>
      </c>
      <c r="D66" s="27" t="e" vm="1">
        <f ca="1">_xldudf_CBONDS_CBONDSINDEXVALUE($B66,D$5)</f>
        <v>#VALUE!</v>
      </c>
      <c r="E66" s="27" t="e" vm="1">
        <f ca="1">_xldudf_CBONDS_CBONDSINDEXVALUE($B66,E$5)</f>
        <v>#VALUE!</v>
      </c>
      <c r="F66" s="27" t="e" vm="1">
        <f ca="1">_xldudf_CBONDS_CBONDSINDEXVALUE($B66,F$5)</f>
        <v>#VALUE!</v>
      </c>
      <c r="G66" s="27" t="e" vm="1">
        <f ca="1">_xldudf_CBONDS_CBONDSINDEXVALUE($B66,G$5)</f>
        <v>#VALUE!</v>
      </c>
      <c r="H66" s="27" t="e" vm="1">
        <f ca="1">_xldudf_CBONDS_CBONDSINDEXVALUE($B66,H$5)</f>
        <v>#VALUE!</v>
      </c>
      <c r="I66" s="28" t="e" vm="1">
        <f ca="1">_xldudf_CBONDS_CBONDSINDEXVALUE($B66,I$5)</f>
        <v>#VALUE!</v>
      </c>
    </row>
    <row r="67" spans="1:9" collapsed="1" x14ac:dyDescent="0.2">
      <c r="A67" s="21" t="s">
        <v>25</v>
      </c>
      <c r="B67" s="17"/>
      <c r="C67" s="18" t="s">
        <v>5</v>
      </c>
      <c r="D67" s="25" t="e" vm="1">
        <f t="shared" ref="D67:I67" ca="1" si="20">SUM(D68:D68)</f>
        <v>#VALUE!</v>
      </c>
      <c r="E67" s="25" t="e" vm="1">
        <f t="shared" ca="1" si="20"/>
        <v>#VALUE!</v>
      </c>
      <c r="F67" s="25" t="e" vm="1">
        <f t="shared" ca="1" si="20"/>
        <v>#VALUE!</v>
      </c>
      <c r="G67" s="25" t="e" vm="1">
        <f t="shared" ca="1" si="20"/>
        <v>#VALUE!</v>
      </c>
      <c r="H67" s="25" t="e" vm="1">
        <f t="shared" ca="1" si="20"/>
        <v>#VALUE!</v>
      </c>
      <c r="I67" s="26" t="e" vm="1">
        <f t="shared" ca="1" si="20"/>
        <v>#VALUE!</v>
      </c>
    </row>
    <row r="68" spans="1:9" x14ac:dyDescent="0.2">
      <c r="A68" s="44" t="s">
        <v>6</v>
      </c>
      <c r="B68" s="4">
        <v>11397</v>
      </c>
      <c r="C68" s="8" t="s">
        <v>5</v>
      </c>
      <c r="D68" s="27" t="e" vm="1">
        <f ca="1">_xldudf_CBONDS_CBONDSINDEXVALUE($B68,D$5)</f>
        <v>#VALUE!</v>
      </c>
      <c r="E68" s="27" t="e" vm="1">
        <f ca="1">_xldudf_CBONDS_CBONDSINDEXVALUE($B68,E$5)</f>
        <v>#VALUE!</v>
      </c>
      <c r="F68" s="27" t="e" vm="1">
        <f ca="1">_xldudf_CBONDS_CBONDSINDEXVALUE($B68,F$5)</f>
        <v>#VALUE!</v>
      </c>
      <c r="G68" s="27" t="e" vm="1">
        <f ca="1">_xldudf_CBONDS_CBONDSINDEXVALUE($B68,G$5)</f>
        <v>#VALUE!</v>
      </c>
      <c r="H68" s="27" t="e" vm="1">
        <f ca="1">_xldudf_CBONDS_CBONDSINDEXVALUE($B68,H$5)</f>
        <v>#VALUE!</v>
      </c>
      <c r="I68" s="28" t="e" vm="1">
        <f ca="1">_xldudf_CBONDS_CBONDSINDEXVALUE($B68,I$5)</f>
        <v>#VALUE!</v>
      </c>
    </row>
    <row r="69" spans="1:9" x14ac:dyDescent="0.2">
      <c r="A69" s="21" t="s">
        <v>26</v>
      </c>
      <c r="B69" s="17"/>
      <c r="C69" s="18" t="s">
        <v>5</v>
      </c>
      <c r="D69" s="25" t="e" vm="1">
        <f t="shared" ref="D69:I69" ca="1" si="21">SUM(D70:D71)</f>
        <v>#VALUE!</v>
      </c>
      <c r="E69" s="25" t="e" vm="1">
        <f t="shared" ca="1" si="21"/>
        <v>#VALUE!</v>
      </c>
      <c r="F69" s="25" t="e" vm="1">
        <f t="shared" ca="1" si="21"/>
        <v>#VALUE!</v>
      </c>
      <c r="G69" s="25" t="e" vm="1">
        <f t="shared" ca="1" si="21"/>
        <v>#VALUE!</v>
      </c>
      <c r="H69" s="25" t="e" vm="1">
        <f t="shared" ca="1" si="21"/>
        <v>#VALUE!</v>
      </c>
      <c r="I69" s="26" t="e" vm="1">
        <f t="shared" ca="1" si="21"/>
        <v>#VALUE!</v>
      </c>
    </row>
    <row r="70" spans="1:9" x14ac:dyDescent="0.2">
      <c r="A70" s="44" t="s">
        <v>6</v>
      </c>
      <c r="B70" s="4">
        <v>11399</v>
      </c>
      <c r="C70" s="8" t="s">
        <v>5</v>
      </c>
      <c r="D70" s="27" t="e" vm="1">
        <f ca="1">_xldudf_CBONDS_CBONDSINDEXVALUE($B70,D$5)</f>
        <v>#VALUE!</v>
      </c>
      <c r="E70" s="27" t="e" vm="1">
        <f ca="1">_xldudf_CBONDS_CBONDSINDEXVALUE($B70,E$5)</f>
        <v>#VALUE!</v>
      </c>
      <c r="F70" s="27" t="e" vm="1">
        <f ca="1">_xldudf_CBONDS_CBONDSINDEXVALUE($B70,F$5)</f>
        <v>#VALUE!</v>
      </c>
      <c r="G70" s="27" t="e" vm="1">
        <f ca="1">_xldudf_CBONDS_CBONDSINDEXVALUE($B70,G$5)</f>
        <v>#VALUE!</v>
      </c>
      <c r="H70" s="27" t="e" vm="1">
        <f ca="1">_xldudf_CBONDS_CBONDSINDEXVALUE($B70,H$5)</f>
        <v>#VALUE!</v>
      </c>
      <c r="I70" s="28" t="e" vm="1">
        <f ca="1">_xldudf_CBONDS_CBONDSINDEXVALUE($B70,I$5)</f>
        <v>#VALUE!</v>
      </c>
    </row>
    <row r="71" spans="1:9" collapsed="1" x14ac:dyDescent="0.2">
      <c r="A71" s="46" t="s">
        <v>7</v>
      </c>
      <c r="B71" s="17">
        <v>11401</v>
      </c>
      <c r="C71" s="18" t="s">
        <v>5</v>
      </c>
      <c r="D71" s="25" t="e" vm="1">
        <f ca="1">_xldudf_CBONDS_CBONDSINDEXVALUE($B71,D$5)</f>
        <v>#VALUE!</v>
      </c>
      <c r="E71" s="25" t="e" vm="1">
        <f ca="1">_xldudf_CBONDS_CBONDSINDEXVALUE($B71,E$5)</f>
        <v>#VALUE!</v>
      </c>
      <c r="F71" s="25" t="e" vm="1">
        <f ca="1">_xldudf_CBONDS_CBONDSINDEXVALUE($B71,F$5)</f>
        <v>#VALUE!</v>
      </c>
      <c r="G71" s="25" t="e" vm="1">
        <f ca="1">_xldudf_CBONDS_CBONDSINDEXVALUE($B71,G$5)</f>
        <v>#VALUE!</v>
      </c>
      <c r="H71" s="25" t="e" vm="1">
        <f ca="1">_xldudf_CBONDS_CBONDSINDEXVALUE($B71,H$5)</f>
        <v>#VALUE!</v>
      </c>
      <c r="I71" s="26" t="e" vm="1">
        <f ca="1">_xldudf_CBONDS_CBONDSINDEXVALUE($B71,I$5)</f>
        <v>#VALUE!</v>
      </c>
    </row>
    <row r="72" spans="1:9" x14ac:dyDescent="0.2">
      <c r="A72" s="13" t="s">
        <v>18</v>
      </c>
      <c r="B72" s="4"/>
      <c r="C72" s="8" t="s">
        <v>5</v>
      </c>
      <c r="D72" s="27" t="e" vm="1">
        <f t="shared" ref="D72:I72" ca="1" si="22">SUM(D73:D75)</f>
        <v>#VALUE!</v>
      </c>
      <c r="E72" s="27" t="e" vm="1">
        <f t="shared" ca="1" si="22"/>
        <v>#VALUE!</v>
      </c>
      <c r="F72" s="27" t="e" vm="1">
        <f t="shared" ca="1" si="22"/>
        <v>#VALUE!</v>
      </c>
      <c r="G72" s="27" t="e" vm="1">
        <f t="shared" ca="1" si="22"/>
        <v>#VALUE!</v>
      </c>
      <c r="H72" s="27" t="e" vm="1">
        <f t="shared" ca="1" si="22"/>
        <v>#VALUE!</v>
      </c>
      <c r="I72" s="28" t="e" vm="1">
        <f t="shared" ca="1" si="22"/>
        <v>#VALUE!</v>
      </c>
    </row>
    <row r="73" spans="1:9" x14ac:dyDescent="0.2">
      <c r="A73" s="45" t="s">
        <v>6</v>
      </c>
      <c r="B73" s="23">
        <v>11353</v>
      </c>
      <c r="C73" s="24" t="s">
        <v>5</v>
      </c>
      <c r="D73" s="25" t="e" vm="1">
        <f ca="1">_xldudf_CBONDS_CBONDSINDEXVALUE($B73,D$5)</f>
        <v>#VALUE!</v>
      </c>
      <c r="E73" s="25" t="e" vm="1">
        <f ca="1">_xldudf_CBONDS_CBONDSINDEXVALUE($B73,E$5)</f>
        <v>#VALUE!</v>
      </c>
      <c r="F73" s="25" t="e" vm="1">
        <f ca="1">_xldudf_CBONDS_CBONDSINDEXVALUE($B73,F$5)</f>
        <v>#VALUE!</v>
      </c>
      <c r="G73" s="25" t="e" vm="1">
        <f ca="1">_xldudf_CBONDS_CBONDSINDEXVALUE($B73,G$5)</f>
        <v>#VALUE!</v>
      </c>
      <c r="H73" s="25" t="e" vm="1">
        <f ca="1">_xldudf_CBONDS_CBONDSINDEXVALUE($B73,H$5)</f>
        <v>#VALUE!</v>
      </c>
      <c r="I73" s="26" t="e" vm="1">
        <f ca="1">_xldudf_CBONDS_CBONDSINDEXVALUE($B73,I$5)</f>
        <v>#VALUE!</v>
      </c>
    </row>
    <row r="74" spans="1:9" x14ac:dyDescent="0.2">
      <c r="A74" s="44" t="s">
        <v>7</v>
      </c>
      <c r="B74" s="4">
        <v>11351</v>
      </c>
      <c r="C74" s="8" t="s">
        <v>5</v>
      </c>
      <c r="D74" s="27" t="e" vm="1">
        <f ca="1">_xldudf_CBONDS_CBONDSINDEXVALUE($B74,D$5)</f>
        <v>#VALUE!</v>
      </c>
      <c r="E74" s="27" t="e" vm="1">
        <f ca="1">_xldudf_CBONDS_CBONDSINDEXVALUE($B74,E$5)</f>
        <v>#VALUE!</v>
      </c>
      <c r="F74" s="27" t="e" vm="1">
        <f ca="1">_xldudf_CBONDS_CBONDSINDEXVALUE($B74,F$5)</f>
        <v>#VALUE!</v>
      </c>
      <c r="G74" s="27" t="e" vm="1">
        <f ca="1">_xldudf_CBONDS_CBONDSINDEXVALUE($B74,G$5)</f>
        <v>#VALUE!</v>
      </c>
      <c r="H74" s="27" t="e" vm="1">
        <f ca="1">_xldudf_CBONDS_CBONDSINDEXVALUE($B74,H$5)</f>
        <v>#VALUE!</v>
      </c>
      <c r="I74" s="28" t="e" vm="1">
        <f ca="1">_xldudf_CBONDS_CBONDSINDEXVALUE($B74,I$5)</f>
        <v>#VALUE!</v>
      </c>
    </row>
    <row r="75" spans="1:9" collapsed="1" x14ac:dyDescent="0.2">
      <c r="A75" s="46" t="s">
        <v>8</v>
      </c>
      <c r="B75" s="17">
        <v>11355</v>
      </c>
      <c r="C75" s="18" t="s">
        <v>5</v>
      </c>
      <c r="D75" s="25" t="e" vm="1">
        <f ca="1">_xldudf_CBONDS_CBONDSINDEXVALUE($B75,D$5)</f>
        <v>#VALUE!</v>
      </c>
      <c r="E75" s="25" t="e" vm="1">
        <f ca="1">_xldudf_CBONDS_CBONDSINDEXVALUE($B75,E$5)</f>
        <v>#VALUE!</v>
      </c>
      <c r="F75" s="25" t="e" vm="1">
        <f ca="1">_xldudf_CBONDS_CBONDSINDEXVALUE($B75,F$5)</f>
        <v>#VALUE!</v>
      </c>
      <c r="G75" s="25" t="e" vm="1">
        <f ca="1">_xldudf_CBONDS_CBONDSINDEXVALUE($B75,G$5)</f>
        <v>#VALUE!</v>
      </c>
      <c r="H75" s="25" t="e" vm="1">
        <f ca="1">_xldudf_CBONDS_CBONDSINDEXVALUE($B75,H$5)</f>
        <v>#VALUE!</v>
      </c>
      <c r="I75" s="26" t="e" vm="1">
        <f ca="1">_xldudf_CBONDS_CBONDSINDEXVALUE($B75,I$5)</f>
        <v>#VALUE!</v>
      </c>
    </row>
    <row r="76" spans="1:9" x14ac:dyDescent="0.2">
      <c r="A76" s="13" t="s">
        <v>31</v>
      </c>
      <c r="B76" s="4"/>
      <c r="C76" s="8" t="s">
        <v>5</v>
      </c>
      <c r="D76" s="27" t="e" vm="1">
        <f ca="1">SUM(D77:D79)</f>
        <v>#VALUE!</v>
      </c>
      <c r="E76" s="27" t="e" vm="1">
        <f t="shared" ref="E76:I76" ca="1" si="23">SUM(E77:E79)</f>
        <v>#VALUE!</v>
      </c>
      <c r="F76" s="27" t="e" vm="1">
        <f t="shared" ca="1" si="23"/>
        <v>#VALUE!</v>
      </c>
      <c r="G76" s="27" t="e" vm="1">
        <f t="shared" ca="1" si="23"/>
        <v>#VALUE!</v>
      </c>
      <c r="H76" s="27" t="e" vm="1">
        <f t="shared" ca="1" si="23"/>
        <v>#VALUE!</v>
      </c>
      <c r="I76" s="28" t="e" vm="1">
        <f t="shared" ca="1" si="23"/>
        <v>#VALUE!</v>
      </c>
    </row>
    <row r="77" spans="1:9" x14ac:dyDescent="0.2">
      <c r="A77" s="45" t="s">
        <v>6</v>
      </c>
      <c r="B77" s="23">
        <v>11421</v>
      </c>
      <c r="C77" s="24" t="s">
        <v>5</v>
      </c>
      <c r="D77" s="25" t="e" vm="1">
        <f ca="1">_xldudf_CBONDS_CBONDSINDEXVALUE($B77,D$5)</f>
        <v>#VALUE!</v>
      </c>
      <c r="E77" s="25" t="e" vm="1">
        <f ca="1">_xldudf_CBONDS_CBONDSINDEXVALUE($B77,E$5)</f>
        <v>#VALUE!</v>
      </c>
      <c r="F77" s="25" t="e" vm="1">
        <f ca="1">_xldudf_CBONDS_CBONDSINDEXVALUE($B77,F$5)</f>
        <v>#VALUE!</v>
      </c>
      <c r="G77" s="25" t="e" vm="1">
        <f ca="1">_xldudf_CBONDS_CBONDSINDEXVALUE($B77,G$5)</f>
        <v>#VALUE!</v>
      </c>
      <c r="H77" s="25" t="e" vm="1">
        <f ca="1">_xldudf_CBONDS_CBONDSINDEXVALUE($B77,H$5)</f>
        <v>#VALUE!</v>
      </c>
      <c r="I77" s="26" t="e" vm="1">
        <f ca="1">_xldudf_CBONDS_CBONDSINDEXVALUE($B77,I$5)</f>
        <v>#VALUE!</v>
      </c>
    </row>
    <row r="78" spans="1:9" x14ac:dyDescent="0.2">
      <c r="A78" s="44" t="s">
        <v>7</v>
      </c>
      <c r="B78" s="4">
        <v>11419</v>
      </c>
      <c r="C78" s="8" t="s">
        <v>5</v>
      </c>
      <c r="D78" s="27" t="e" vm="1">
        <f ca="1">_xldudf_CBONDS_CBONDSINDEXVALUE($B78,D$5)</f>
        <v>#VALUE!</v>
      </c>
      <c r="E78" s="27" t="e" vm="1">
        <f ca="1">_xldudf_CBONDS_CBONDSINDEXVALUE($B78,E$5)</f>
        <v>#VALUE!</v>
      </c>
      <c r="F78" s="27" t="e" vm="1">
        <f ca="1">_xldudf_CBONDS_CBONDSINDEXVALUE($B78,F$5)</f>
        <v>#VALUE!</v>
      </c>
      <c r="G78" s="27" t="e" vm="1">
        <f ca="1">_xldudf_CBONDS_CBONDSINDEXVALUE($B78,G$5)</f>
        <v>#VALUE!</v>
      </c>
      <c r="H78" s="27" t="e" vm="1">
        <f ca="1">_xldudf_CBONDS_CBONDSINDEXVALUE($B78,H$5)</f>
        <v>#VALUE!</v>
      </c>
      <c r="I78" s="28" t="e" vm="1">
        <f ca="1">_xldudf_CBONDS_CBONDSINDEXVALUE($B78,I$5)</f>
        <v>#VALUE!</v>
      </c>
    </row>
    <row r="79" spans="1:9" x14ac:dyDescent="0.2">
      <c r="A79" s="45" t="s">
        <v>8</v>
      </c>
      <c r="B79" s="23">
        <v>11423</v>
      </c>
      <c r="C79" s="24" t="s">
        <v>5</v>
      </c>
      <c r="D79" s="25" t="e" vm="1">
        <f ca="1">_xldudf_CBONDS_CBONDSINDEXVALUE($B79,D$5)</f>
        <v>#VALUE!</v>
      </c>
      <c r="E79" s="25" t="e" vm="1">
        <f ca="1">_xldudf_CBONDS_CBONDSINDEXVALUE($B79,E$5)</f>
        <v>#VALUE!</v>
      </c>
      <c r="F79" s="25" t="e" vm="1">
        <f ca="1">_xldudf_CBONDS_CBONDSINDEXVALUE($B79,F$5)</f>
        <v>#VALUE!</v>
      </c>
      <c r="G79" s="25" t="e" vm="1">
        <f ca="1">_xldudf_CBONDS_CBONDSINDEXVALUE($B79,G$5)</f>
        <v>#VALUE!</v>
      </c>
      <c r="H79" s="25" t="e" vm="1">
        <f ca="1">_xldudf_CBONDS_CBONDSINDEXVALUE($B79,H$5)</f>
        <v>#VALUE!</v>
      </c>
      <c r="I79" s="26" t="e" vm="1">
        <f ca="1">_xldudf_CBONDS_CBONDSINDEXVALUE($B79,I$5)</f>
        <v>#VALUE!</v>
      </c>
    </row>
    <row r="80" spans="1:9" x14ac:dyDescent="0.2">
      <c r="A80" s="13" t="s">
        <v>30</v>
      </c>
      <c r="B80" s="4"/>
      <c r="C80" s="8" t="s">
        <v>5</v>
      </c>
      <c r="D80" s="27" t="e" vm="1">
        <f t="shared" ref="D80:I80" ca="1" si="24">SUM(D81:D81)</f>
        <v>#VALUE!</v>
      </c>
      <c r="E80" s="27" t="e" vm="1">
        <f t="shared" ca="1" si="24"/>
        <v>#VALUE!</v>
      </c>
      <c r="F80" s="27" t="e" vm="1">
        <f t="shared" ca="1" si="24"/>
        <v>#VALUE!</v>
      </c>
      <c r="G80" s="27" t="e" vm="1">
        <f t="shared" ca="1" si="24"/>
        <v>#VALUE!</v>
      </c>
      <c r="H80" s="27" t="e" vm="1">
        <f t="shared" ca="1" si="24"/>
        <v>#VALUE!</v>
      </c>
      <c r="I80" s="28" t="e" vm="1">
        <f t="shared" ca="1" si="24"/>
        <v>#VALUE!</v>
      </c>
    </row>
    <row r="81" spans="1:9" x14ac:dyDescent="0.2">
      <c r="A81" s="45" t="s">
        <v>6</v>
      </c>
      <c r="B81" s="23">
        <v>11417</v>
      </c>
      <c r="C81" s="24" t="s">
        <v>5</v>
      </c>
      <c r="D81" s="25" t="e" vm="1">
        <f ca="1">_xldudf_CBONDS_CBONDSINDEXVALUE($B81,D$5)</f>
        <v>#VALUE!</v>
      </c>
      <c r="E81" s="25" t="e" vm="1">
        <f ca="1">_xldudf_CBONDS_CBONDSINDEXVALUE($B81,E$5)</f>
        <v>#VALUE!</v>
      </c>
      <c r="F81" s="25" t="e" vm="1">
        <f ca="1">_xldudf_CBONDS_CBONDSINDEXVALUE($B81,F$5)</f>
        <v>#VALUE!</v>
      </c>
      <c r="G81" s="25" t="e" vm="1">
        <f ca="1">_xldudf_CBONDS_CBONDSINDEXVALUE($B81,G$5)</f>
        <v>#VALUE!</v>
      </c>
      <c r="H81" s="25" t="e" vm="1">
        <f ca="1">_xldudf_CBONDS_CBONDSINDEXVALUE($B81,H$5)</f>
        <v>#VALUE!</v>
      </c>
      <c r="I81" s="26" t="e" vm="1">
        <f ca="1">_xldudf_CBONDS_CBONDSINDEXVALUE($B81,I$5)</f>
        <v>#VALUE!</v>
      </c>
    </row>
    <row r="82" spans="1:9" x14ac:dyDescent="0.2">
      <c r="A82" s="13" t="s">
        <v>33</v>
      </c>
      <c r="B82" s="4"/>
      <c r="C82" s="8" t="s">
        <v>5</v>
      </c>
      <c r="D82" s="27" t="e" vm="1">
        <f ca="1">SUM(D83:D85)</f>
        <v>#VALUE!</v>
      </c>
      <c r="E82" s="27" t="e" vm="1">
        <f t="shared" ref="E82:I82" ca="1" si="25">SUM(E83:E85)</f>
        <v>#VALUE!</v>
      </c>
      <c r="F82" s="27" t="e" vm="1">
        <f t="shared" ca="1" si="25"/>
        <v>#VALUE!</v>
      </c>
      <c r="G82" s="27" t="e" vm="1">
        <f t="shared" ca="1" si="25"/>
        <v>#VALUE!</v>
      </c>
      <c r="H82" s="27" t="e" vm="1">
        <f t="shared" ca="1" si="25"/>
        <v>#VALUE!</v>
      </c>
      <c r="I82" s="28" t="e" vm="1">
        <f t="shared" ca="1" si="25"/>
        <v>#VALUE!</v>
      </c>
    </row>
    <row r="83" spans="1:9" collapsed="1" x14ac:dyDescent="0.2">
      <c r="A83" s="45" t="s">
        <v>6</v>
      </c>
      <c r="B83" s="23">
        <v>11317</v>
      </c>
      <c r="C83" s="24" t="s">
        <v>5</v>
      </c>
      <c r="D83" s="25" t="e" vm="1">
        <f ca="1">_xldudf_CBONDS_CBONDSINDEXVALUE($B83,D$5)</f>
        <v>#VALUE!</v>
      </c>
      <c r="E83" s="25" t="e" vm="1">
        <f ca="1">_xldudf_CBONDS_CBONDSINDEXVALUE($B83,E$5)</f>
        <v>#VALUE!</v>
      </c>
      <c r="F83" s="25" t="e" vm="1">
        <f ca="1">_xldudf_CBONDS_CBONDSINDEXVALUE($B83,F$5)</f>
        <v>#VALUE!</v>
      </c>
      <c r="G83" s="25" t="e" vm="1">
        <f ca="1">_xldudf_CBONDS_CBONDSINDEXVALUE($B83,G$5)</f>
        <v>#VALUE!</v>
      </c>
      <c r="H83" s="25" t="e" vm="1">
        <f ca="1">_xldudf_CBONDS_CBONDSINDEXVALUE($B83,H$5)</f>
        <v>#VALUE!</v>
      </c>
      <c r="I83" s="26" t="e" vm="1">
        <f ca="1">_xldudf_CBONDS_CBONDSINDEXVALUE($B83,I$5)</f>
        <v>#VALUE!</v>
      </c>
    </row>
    <row r="84" spans="1:9" x14ac:dyDescent="0.2">
      <c r="A84" s="44" t="s">
        <v>7</v>
      </c>
      <c r="B84" s="4">
        <v>11315</v>
      </c>
      <c r="C84" s="8" t="s">
        <v>5</v>
      </c>
      <c r="D84" s="27" t="e" vm="1">
        <f ca="1">_xldudf_CBONDS_CBONDSINDEXVALUE($B84,D$5)</f>
        <v>#VALUE!</v>
      </c>
      <c r="E84" s="27" t="e" vm="1">
        <f ca="1">_xldudf_CBONDS_CBONDSINDEXVALUE($B84,E$5)</f>
        <v>#VALUE!</v>
      </c>
      <c r="F84" s="27" t="e" vm="1">
        <f ca="1">_xldudf_CBONDS_CBONDSINDEXVALUE($B84,F$5)</f>
        <v>#VALUE!</v>
      </c>
      <c r="G84" s="27" t="e" vm="1">
        <f ca="1">_xldudf_CBONDS_CBONDSINDEXVALUE($B84,G$5)</f>
        <v>#VALUE!</v>
      </c>
      <c r="H84" s="27" t="e" vm="1">
        <f ca="1">_xldudf_CBONDS_CBONDSINDEXVALUE($B84,H$5)</f>
        <v>#VALUE!</v>
      </c>
      <c r="I84" s="28" t="e" vm="1">
        <f ca="1">_xldudf_CBONDS_CBONDSINDEXVALUE($B84,I$5)</f>
        <v>#VALUE!</v>
      </c>
    </row>
    <row r="85" spans="1:9" x14ac:dyDescent="0.2">
      <c r="A85" s="46" t="s">
        <v>8</v>
      </c>
      <c r="B85" s="17">
        <v>11319</v>
      </c>
      <c r="C85" s="18" t="s">
        <v>5</v>
      </c>
      <c r="D85" s="25" t="e" vm="1">
        <f ca="1">_xldudf_CBONDS_CBONDSINDEXVALUE($B85,D$5)</f>
        <v>#VALUE!</v>
      </c>
      <c r="E85" s="25" t="e" vm="1">
        <f ca="1">_xldudf_CBONDS_CBONDSINDEXVALUE($B85,E$5)</f>
        <v>#VALUE!</v>
      </c>
      <c r="F85" s="25" t="e" vm="1">
        <f ca="1">_xldudf_CBONDS_CBONDSINDEXVALUE($B85,F$5)</f>
        <v>#VALUE!</v>
      </c>
      <c r="G85" s="25" t="e" vm="1">
        <f ca="1">_xldudf_CBONDS_CBONDSINDEXVALUE($B85,G$5)</f>
        <v>#VALUE!</v>
      </c>
      <c r="H85" s="25" t="e" vm="1">
        <f ca="1">_xldudf_CBONDS_CBONDSINDEXVALUE($B85,H$5)</f>
        <v>#VALUE!</v>
      </c>
      <c r="I85" s="26" t="e" vm="1">
        <f ca="1">_xldudf_CBONDS_CBONDSINDEXVALUE($B85,I$5)</f>
        <v>#VALUE!</v>
      </c>
    </row>
    <row r="86" spans="1:9" x14ac:dyDescent="0.2">
      <c r="A86" s="13" t="s">
        <v>27</v>
      </c>
      <c r="B86" s="4"/>
      <c r="C86" s="8" t="s">
        <v>5</v>
      </c>
      <c r="D86" s="27" t="e" vm="1">
        <f t="shared" ref="D86:I86" ca="1" si="26">SUM(D87:D87)</f>
        <v>#VALUE!</v>
      </c>
      <c r="E86" s="27" t="e" vm="1">
        <f t="shared" ca="1" si="26"/>
        <v>#VALUE!</v>
      </c>
      <c r="F86" s="27" t="e" vm="1">
        <f t="shared" ca="1" si="26"/>
        <v>#VALUE!</v>
      </c>
      <c r="G86" s="27" t="e" vm="1">
        <f t="shared" ca="1" si="26"/>
        <v>#VALUE!</v>
      </c>
      <c r="H86" s="27" t="e" vm="1">
        <f t="shared" ca="1" si="26"/>
        <v>#VALUE!</v>
      </c>
      <c r="I86" s="28" t="e" vm="1">
        <f t="shared" ca="1" si="26"/>
        <v>#VALUE!</v>
      </c>
    </row>
    <row r="87" spans="1:9" ht="16" collapsed="1" thickBot="1" x14ac:dyDescent="0.25">
      <c r="A87" s="45" t="s">
        <v>6</v>
      </c>
      <c r="B87" s="23">
        <v>11405</v>
      </c>
      <c r="C87" s="24" t="s">
        <v>5</v>
      </c>
      <c r="D87" s="25" t="e" vm="1">
        <f ca="1">_xldudf_CBONDS_CBONDSINDEXVALUE($B87,D$5)</f>
        <v>#VALUE!</v>
      </c>
      <c r="E87" s="25" t="e" vm="1">
        <f ca="1">_xldudf_CBONDS_CBONDSINDEXVALUE($B87,E$5)</f>
        <v>#VALUE!</v>
      </c>
      <c r="F87" s="25" t="e" vm="1">
        <f ca="1">_xldudf_CBONDS_CBONDSINDEXVALUE($B87,F$5)</f>
        <v>#VALUE!</v>
      </c>
      <c r="G87" s="25" t="e" vm="1">
        <f ca="1">_xldudf_CBONDS_CBONDSINDEXVALUE($B87,G$5)</f>
        <v>#VALUE!</v>
      </c>
      <c r="H87" s="25" t="e" vm="1">
        <f ca="1">_xldudf_CBONDS_CBONDSINDEXVALUE($B87,H$5)</f>
        <v>#VALUE!</v>
      </c>
      <c r="I87" s="26" t="e" vm="1">
        <f ca="1">_xldudf_CBONDS_CBONDSINDEXVALUE($B87,I$5)</f>
        <v>#VALUE!</v>
      </c>
    </row>
    <row r="88" spans="1:9" ht="16" thickBot="1" x14ac:dyDescent="0.25">
      <c r="A88" s="3" t="s">
        <v>38</v>
      </c>
      <c r="B88" s="3"/>
      <c r="C88" s="3"/>
      <c r="D88" s="3"/>
      <c r="E88" s="3"/>
      <c r="F88" s="3"/>
      <c r="G88" s="3"/>
      <c r="H88" s="3"/>
      <c r="I88" s="11"/>
    </row>
    <row r="89" spans="1:9" x14ac:dyDescent="0.2">
      <c r="A89" s="42" t="s">
        <v>37</v>
      </c>
      <c r="B89" s="4">
        <v>9515</v>
      </c>
      <c r="C89" s="8" t="s">
        <v>5</v>
      </c>
      <c r="D89" s="27" t="e" vm="1">
        <f ca="1">_xldudf_CBONDS_CBONDSINDEXVALUE($B89,D$5)</f>
        <v>#VALUE!</v>
      </c>
      <c r="E89" s="27" t="e" vm="1">
        <f ca="1">_xldudf_CBONDS_CBONDSINDEXVALUE($B89,E$5)</f>
        <v>#VALUE!</v>
      </c>
      <c r="F89" s="27" t="e" vm="1">
        <f ca="1">_xldudf_CBONDS_CBONDSINDEXVALUE($B89,F$5)</f>
        <v>#VALUE!</v>
      </c>
      <c r="G89" s="27" t="e" vm="1">
        <f ca="1">_xldudf_CBONDS_CBONDSINDEXVALUE($B89,G$5)</f>
        <v>#VALUE!</v>
      </c>
      <c r="H89" s="27" t="e" vm="1">
        <f ca="1">_xldudf_CBONDS_CBONDSINDEXVALUE($B89,H$5)</f>
        <v>#VALUE!</v>
      </c>
      <c r="I89" s="28" t="e" vm="1">
        <f ca="1">_xldudf_CBONDS_CBONDSINDEXVALUE($B89,I$5)</f>
        <v>#VALUE!</v>
      </c>
    </row>
    <row r="90" spans="1:9" collapsed="1" x14ac:dyDescent="0.2">
      <c r="A90" s="12" t="s">
        <v>10</v>
      </c>
      <c r="B90" s="47">
        <v>14775</v>
      </c>
      <c r="C90" s="48" t="s">
        <v>5</v>
      </c>
      <c r="D90" s="25" t="e" vm="1">
        <f ca="1">_xldudf_CBONDS_CBONDSINDEXVALUE($B90,D$5)</f>
        <v>#VALUE!</v>
      </c>
      <c r="E90" s="25" t="e" vm="1">
        <f ca="1">_xldudf_CBONDS_CBONDSINDEXVALUE($B90,E$5)</f>
        <v>#VALUE!</v>
      </c>
      <c r="F90" s="25" t="e" vm="1">
        <f ca="1">_xldudf_CBONDS_CBONDSINDEXVALUE($B90,F$5)</f>
        <v>#VALUE!</v>
      </c>
      <c r="G90" s="25" t="e" vm="1">
        <f ca="1">_xldudf_CBONDS_CBONDSINDEXVALUE($B90,G$5)</f>
        <v>#VALUE!</v>
      </c>
      <c r="H90" s="25" t="e" vm="1">
        <f ca="1">_xldudf_CBONDS_CBONDSINDEXVALUE($B90,H$5)</f>
        <v>#VALUE!</v>
      </c>
      <c r="I90" s="26" t="e" vm="1">
        <f ca="1">_xldudf_CBONDS_CBONDSINDEXVALUE($B90,I$5)</f>
        <v>#VALUE!</v>
      </c>
    </row>
    <row r="91" spans="1:9" x14ac:dyDescent="0.2">
      <c r="A91" s="13" t="s">
        <v>20</v>
      </c>
      <c r="B91" s="14">
        <v>14799</v>
      </c>
      <c r="C91" s="15" t="s">
        <v>5</v>
      </c>
      <c r="D91" s="27" t="e" vm="1">
        <f ca="1">_xldudf_CBONDS_CBONDSINDEXVALUE($B91,D$5)</f>
        <v>#VALUE!</v>
      </c>
      <c r="E91" s="27" t="e" vm="1">
        <f ca="1">_xldudf_CBONDS_CBONDSINDEXVALUE($B91,E$5)</f>
        <v>#VALUE!</v>
      </c>
      <c r="F91" s="27" t="e" vm="1">
        <f ca="1">_xldudf_CBONDS_CBONDSINDEXVALUE($B91,F$5)</f>
        <v>#VALUE!</v>
      </c>
      <c r="G91" s="27" t="e" vm="1">
        <f ca="1">_xldudf_CBONDS_CBONDSINDEXVALUE($B91,G$5)</f>
        <v>#VALUE!</v>
      </c>
      <c r="H91" s="27" t="e" vm="1">
        <f ca="1">_xldudf_CBONDS_CBONDSINDEXVALUE($B91,H$5)</f>
        <v>#VALUE!</v>
      </c>
      <c r="I91" s="28" t="e" vm="1">
        <f ca="1">_xldudf_CBONDS_CBONDSINDEXVALUE($B91,I$5)</f>
        <v>#VALUE!</v>
      </c>
    </row>
    <row r="92" spans="1:9" x14ac:dyDescent="0.2">
      <c r="A92" s="12" t="s">
        <v>15</v>
      </c>
      <c r="B92" s="47">
        <v>14779</v>
      </c>
      <c r="C92" s="48" t="s">
        <v>5</v>
      </c>
      <c r="D92" s="25" t="e" vm="1">
        <f ca="1">_xldudf_CBONDS_CBONDSINDEXVALUE($B92,D$5)</f>
        <v>#VALUE!</v>
      </c>
      <c r="E92" s="25" t="e" vm="1">
        <f ca="1">_xldudf_CBONDS_CBONDSINDEXVALUE($B92,E$5)</f>
        <v>#VALUE!</v>
      </c>
      <c r="F92" s="25" t="e" vm="1">
        <f ca="1">_xldudf_CBONDS_CBONDSINDEXVALUE($B92,F$5)</f>
        <v>#VALUE!</v>
      </c>
      <c r="G92" s="25" t="e" vm="1">
        <f ca="1">_xldudf_CBONDS_CBONDSINDEXVALUE($B92,G$5)</f>
        <v>#VALUE!</v>
      </c>
      <c r="H92" s="25" t="e" vm="1">
        <f ca="1">_xldudf_CBONDS_CBONDSINDEXVALUE($B92,H$5)</f>
        <v>#VALUE!</v>
      </c>
      <c r="I92" s="26" t="e" vm="1">
        <f ca="1">_xldudf_CBONDS_CBONDSINDEXVALUE($B92,I$5)</f>
        <v>#VALUE!</v>
      </c>
    </row>
    <row r="93" spans="1:9" x14ac:dyDescent="0.2">
      <c r="A93" s="13" t="s">
        <v>13</v>
      </c>
      <c r="B93" s="14">
        <v>14787</v>
      </c>
      <c r="C93" s="15" t="s">
        <v>5</v>
      </c>
      <c r="D93" s="27" t="e" vm="1">
        <f ca="1">_xldudf_CBONDS_CBONDSINDEXVALUE($B93,D$5)</f>
        <v>#VALUE!</v>
      </c>
      <c r="E93" s="27" t="e" vm="1">
        <f ca="1">_xldudf_CBONDS_CBONDSINDEXVALUE($B93,E$5)</f>
        <v>#VALUE!</v>
      </c>
      <c r="F93" s="27" t="e" vm="1">
        <f ca="1">_xldudf_CBONDS_CBONDSINDEXVALUE($B93,F$5)</f>
        <v>#VALUE!</v>
      </c>
      <c r="G93" s="27" t="e" vm="1">
        <f ca="1">_xldudf_CBONDS_CBONDSINDEXVALUE($B93,G$5)</f>
        <v>#VALUE!</v>
      </c>
      <c r="H93" s="27" t="e" vm="1">
        <f ca="1">_xldudf_CBONDS_CBONDSINDEXVALUE($B93,H$5)</f>
        <v>#VALUE!</v>
      </c>
      <c r="I93" s="28" t="e" vm="1">
        <f ca="1">_xldudf_CBONDS_CBONDSINDEXVALUE($B93,I$5)</f>
        <v>#VALUE!</v>
      </c>
    </row>
    <row r="94" spans="1:9" collapsed="1" x14ac:dyDescent="0.2">
      <c r="A94" s="12" t="s">
        <v>28</v>
      </c>
      <c r="B94" s="47">
        <v>14815</v>
      </c>
      <c r="C94" s="48" t="s">
        <v>5</v>
      </c>
      <c r="D94" s="25" t="e" vm="1">
        <f ca="1">_xldudf_CBONDS_CBONDSINDEXVALUE($B94,D$5)</f>
        <v>#VALUE!</v>
      </c>
      <c r="E94" s="25" t="e" vm="1">
        <f ca="1">_xldudf_CBONDS_CBONDSINDEXVALUE($B94,E$5)</f>
        <v>#VALUE!</v>
      </c>
      <c r="F94" s="25" t="e" vm="1">
        <f ca="1">_xldudf_CBONDS_CBONDSINDEXVALUE($B94,F$5)</f>
        <v>#VALUE!</v>
      </c>
      <c r="G94" s="25" t="e" vm="1">
        <f ca="1">_xldudf_CBONDS_CBONDSINDEXVALUE($B94,G$5)</f>
        <v>#VALUE!</v>
      </c>
      <c r="H94" s="25" t="e" vm="1">
        <f ca="1">_xldudf_CBONDS_CBONDSINDEXVALUE($B94,H$5)</f>
        <v>#VALUE!</v>
      </c>
      <c r="I94" s="26" t="e" vm="1">
        <f ca="1">_xldudf_CBONDS_CBONDSINDEXVALUE($B94,I$5)</f>
        <v>#VALUE!</v>
      </c>
    </row>
    <row r="95" spans="1:9" x14ac:dyDescent="0.2">
      <c r="A95" s="13" t="s">
        <v>29</v>
      </c>
      <c r="B95" s="14">
        <v>14819</v>
      </c>
      <c r="C95" s="15" t="s">
        <v>5</v>
      </c>
      <c r="D95" s="27" t="e" vm="1">
        <f ca="1">_xldudf_CBONDS_CBONDSINDEXVALUE($B95,D$5)</f>
        <v>#VALUE!</v>
      </c>
      <c r="E95" s="27" t="e" vm="1">
        <f ca="1">_xldudf_CBONDS_CBONDSINDEXVALUE($B95,E$5)</f>
        <v>#VALUE!</v>
      </c>
      <c r="F95" s="27" t="e" vm="1">
        <f ca="1">_xldudf_CBONDS_CBONDSINDEXVALUE($B95,F$5)</f>
        <v>#VALUE!</v>
      </c>
      <c r="G95" s="27" t="e" vm="1">
        <f ca="1">_xldudf_CBONDS_CBONDSINDEXVALUE($B95,G$5)</f>
        <v>#VALUE!</v>
      </c>
      <c r="H95" s="27" t="e" vm="1">
        <f ca="1">_xldudf_CBONDS_CBONDSINDEXVALUE($B95,H$5)</f>
        <v>#VALUE!</v>
      </c>
      <c r="I95" s="28" t="e" vm="1">
        <f ca="1">_xldudf_CBONDS_CBONDSINDEXVALUE($B95,I$5)</f>
        <v>#VALUE!</v>
      </c>
    </row>
    <row r="96" spans="1:9" x14ac:dyDescent="0.2">
      <c r="A96" s="12" t="s">
        <v>19</v>
      </c>
      <c r="B96" s="47">
        <v>14795</v>
      </c>
      <c r="C96" s="48" t="s">
        <v>5</v>
      </c>
      <c r="D96" s="25" t="e" vm="1">
        <f ca="1">_xldudf_CBONDS_CBONDSINDEXVALUE($B96,D$5)</f>
        <v>#VALUE!</v>
      </c>
      <c r="E96" s="25" t="e" vm="1">
        <f ca="1">_xldudf_CBONDS_CBONDSINDEXVALUE($B96,E$5)</f>
        <v>#VALUE!</v>
      </c>
      <c r="F96" s="25" t="e" vm="1">
        <f ca="1">_xldudf_CBONDS_CBONDSINDEXVALUE($B96,F$5)</f>
        <v>#VALUE!</v>
      </c>
      <c r="G96" s="25" t="e" vm="1">
        <f ca="1">_xldudf_CBONDS_CBONDSINDEXVALUE($B96,G$5)</f>
        <v>#VALUE!</v>
      </c>
      <c r="H96" s="25" t="e" vm="1">
        <f ca="1">_xldudf_CBONDS_CBONDSINDEXVALUE($B96,H$5)</f>
        <v>#VALUE!</v>
      </c>
      <c r="I96" s="26" t="e" vm="1">
        <f ca="1">_xldudf_CBONDS_CBONDSINDEXVALUE($B96,I$5)</f>
        <v>#VALUE!</v>
      </c>
    </row>
    <row r="97" spans="1:11" x14ac:dyDescent="0.2">
      <c r="A97" s="13" t="s">
        <v>22</v>
      </c>
      <c r="B97" s="14">
        <v>14831</v>
      </c>
      <c r="C97" s="15" t="s">
        <v>5</v>
      </c>
      <c r="D97" s="27" t="e" vm="1">
        <f ca="1">_xldudf_CBONDS_CBONDSINDEXVALUE($B97,D$5)</f>
        <v>#VALUE!</v>
      </c>
      <c r="E97" s="27" t="e" vm="1">
        <f ca="1">_xldudf_CBONDS_CBONDSINDEXVALUE($B97,E$5)</f>
        <v>#VALUE!</v>
      </c>
      <c r="F97" s="27" t="e" vm="1">
        <f ca="1">_xldudf_CBONDS_CBONDSINDEXVALUE($B97,F$5)</f>
        <v>#VALUE!</v>
      </c>
      <c r="G97" s="27" t="e" vm="1">
        <f ca="1">_xldudf_CBONDS_CBONDSINDEXVALUE($B97,G$5)</f>
        <v>#VALUE!</v>
      </c>
      <c r="H97" s="27" t="e" vm="1">
        <f ca="1">_xldudf_CBONDS_CBONDSINDEXVALUE($B97,H$5)</f>
        <v>#VALUE!</v>
      </c>
      <c r="I97" s="28" t="e" vm="1">
        <f ca="1">_xldudf_CBONDS_CBONDSINDEXVALUE($B97,I$5)</f>
        <v>#VALUE!</v>
      </c>
    </row>
    <row r="98" spans="1:11" x14ac:dyDescent="0.2">
      <c r="A98" s="12" t="s">
        <v>23</v>
      </c>
      <c r="B98" s="47">
        <v>14803</v>
      </c>
      <c r="C98" s="48" t="s">
        <v>5</v>
      </c>
      <c r="D98" s="25" t="e" vm="1">
        <f ca="1">_xldudf_CBONDS_CBONDSINDEXVALUE($B98,D$5)</f>
        <v>#VALUE!</v>
      </c>
      <c r="E98" s="25" t="e" vm="1">
        <f ca="1">_xldudf_CBONDS_CBONDSINDEXVALUE($B98,E$5)</f>
        <v>#VALUE!</v>
      </c>
      <c r="F98" s="25" t="e" vm="1">
        <f ca="1">_xldudf_CBONDS_CBONDSINDEXVALUE($B98,F$5)</f>
        <v>#VALUE!</v>
      </c>
      <c r="G98" s="25" t="e" vm="1">
        <f ca="1">_xldudf_CBONDS_CBONDSINDEXVALUE($B98,G$5)</f>
        <v>#VALUE!</v>
      </c>
      <c r="H98" s="25" t="e" vm="1">
        <f ca="1">_xldudf_CBONDS_CBONDSINDEXVALUE($B98,H$5)</f>
        <v>#VALUE!</v>
      </c>
      <c r="I98" s="26" t="e" vm="1">
        <f ca="1">_xldudf_CBONDS_CBONDSINDEXVALUE($B98,I$5)</f>
        <v>#VALUE!</v>
      </c>
    </row>
    <row r="99" spans="1:11" x14ac:dyDescent="0.2">
      <c r="A99" s="13" t="s">
        <v>34</v>
      </c>
      <c r="B99" s="14">
        <v>14807</v>
      </c>
      <c r="C99" s="15" t="s">
        <v>5</v>
      </c>
      <c r="D99" s="27" t="e" vm="1">
        <f ca="1">_xldudf_CBONDS_CBONDSINDEXVALUE($B99,D$5)</f>
        <v>#VALUE!</v>
      </c>
      <c r="E99" s="27" t="e" vm="1">
        <f ca="1">_xldudf_CBONDS_CBONDSINDEXVALUE($B99,E$5)</f>
        <v>#VALUE!</v>
      </c>
      <c r="F99" s="27" t="e" vm="1">
        <f ca="1">_xldudf_CBONDS_CBONDSINDEXVALUE($B99,F$5)</f>
        <v>#VALUE!</v>
      </c>
      <c r="G99" s="27" t="e" vm="1">
        <f ca="1">_xldudf_CBONDS_CBONDSINDEXVALUE($B99,G$5)</f>
        <v>#VALUE!</v>
      </c>
      <c r="H99" s="27" t="e" vm="1">
        <f ca="1">_xldudf_CBONDS_CBONDSINDEXVALUE($B99,H$5)</f>
        <v>#VALUE!</v>
      </c>
      <c r="I99" s="28" t="e" vm="1">
        <f ca="1">_xldudf_CBONDS_CBONDSINDEXVALUE($B99,I$5)</f>
        <v>#VALUE!</v>
      </c>
    </row>
    <row r="100" spans="1:11" x14ac:dyDescent="0.2">
      <c r="A100" s="12" t="s">
        <v>25</v>
      </c>
      <c r="B100" s="47">
        <v>14811</v>
      </c>
      <c r="C100" s="48" t="s">
        <v>5</v>
      </c>
      <c r="D100" s="25" t="e" vm="1">
        <f ca="1">_xldudf_CBONDS_CBONDSINDEXVALUE($B100,D$5)</f>
        <v>#VALUE!</v>
      </c>
      <c r="E100" s="25" t="e" vm="1">
        <f ca="1">_xldudf_CBONDS_CBONDSINDEXVALUE($B100,E$5)</f>
        <v>#VALUE!</v>
      </c>
      <c r="F100" s="25" t="e" vm="1">
        <f ca="1">_xldudf_CBONDS_CBONDSINDEXVALUE($B100,F$5)</f>
        <v>#VALUE!</v>
      </c>
      <c r="G100" s="25" t="e" vm="1">
        <f ca="1">_xldudf_CBONDS_CBONDSINDEXVALUE($B100,G$5)</f>
        <v>#VALUE!</v>
      </c>
      <c r="H100" s="25" t="e" vm="1">
        <f ca="1">_xldudf_CBONDS_CBONDSINDEXVALUE($B100,H$5)</f>
        <v>#VALUE!</v>
      </c>
      <c r="I100" s="26" t="e" vm="1">
        <f ca="1">_xldudf_CBONDS_CBONDSINDEXVALUE($B100,I$5)</f>
        <v>#VALUE!</v>
      </c>
    </row>
    <row r="101" spans="1:11" x14ac:dyDescent="0.2">
      <c r="A101" s="13" t="s">
        <v>18</v>
      </c>
      <c r="B101" s="14">
        <v>14791</v>
      </c>
      <c r="C101" s="15" t="s">
        <v>5</v>
      </c>
      <c r="D101" s="27" t="e" vm="1">
        <f ca="1">_xldudf_CBONDS_CBONDSINDEXVALUE($B101,D$5)</f>
        <v>#VALUE!</v>
      </c>
      <c r="E101" s="27" t="e" vm="1">
        <f ca="1">_xldudf_CBONDS_CBONDSINDEXVALUE($B101,E$5)</f>
        <v>#VALUE!</v>
      </c>
      <c r="F101" s="27" t="e" vm="1">
        <f ca="1">_xldudf_CBONDS_CBONDSINDEXVALUE($B101,F$5)</f>
        <v>#VALUE!</v>
      </c>
      <c r="G101" s="27" t="e" vm="1">
        <f ca="1">_xldudf_CBONDS_CBONDSINDEXVALUE($B101,G$5)</f>
        <v>#VALUE!</v>
      </c>
      <c r="H101" s="27" t="e" vm="1">
        <f ca="1">_xldudf_CBONDS_CBONDSINDEXVALUE($B101,H$5)</f>
        <v>#VALUE!</v>
      </c>
      <c r="I101" s="28" t="e" vm="1">
        <f ca="1">_xldudf_CBONDS_CBONDSINDEXVALUE($B101,I$5)</f>
        <v>#VALUE!</v>
      </c>
    </row>
    <row r="102" spans="1:11" x14ac:dyDescent="0.2">
      <c r="A102" s="12" t="s">
        <v>31</v>
      </c>
      <c r="B102" s="47">
        <v>14827</v>
      </c>
      <c r="C102" s="48" t="s">
        <v>5</v>
      </c>
      <c r="D102" s="25" t="e" vm="1">
        <f ca="1">_xldudf_CBONDS_CBONDSINDEXVALUE($B102,D$5)</f>
        <v>#VALUE!</v>
      </c>
      <c r="E102" s="25" t="e" vm="1">
        <f ca="1">_xldudf_CBONDS_CBONDSINDEXVALUE($B102,E$5)</f>
        <v>#VALUE!</v>
      </c>
      <c r="F102" s="25" t="e" vm="1">
        <f ca="1">_xldudf_CBONDS_CBONDSINDEXVALUE($B102,F$5)</f>
        <v>#VALUE!</v>
      </c>
      <c r="G102" s="25" t="e" vm="1">
        <f ca="1">_xldudf_CBONDS_CBONDSINDEXVALUE($B102,G$5)</f>
        <v>#VALUE!</v>
      </c>
      <c r="H102" s="25" t="e" vm="1">
        <f ca="1">_xldudf_CBONDS_CBONDSINDEXVALUE($B102,H$5)</f>
        <v>#VALUE!</v>
      </c>
      <c r="I102" s="26" t="e" vm="1">
        <f ca="1">_xldudf_CBONDS_CBONDSINDEXVALUE($B102,I$5)</f>
        <v>#VALUE!</v>
      </c>
    </row>
    <row r="103" spans="1:11" x14ac:dyDescent="0.2">
      <c r="A103" s="13" t="s">
        <v>30</v>
      </c>
      <c r="B103" s="14">
        <v>14823</v>
      </c>
      <c r="C103" s="15" t="s">
        <v>5</v>
      </c>
      <c r="D103" s="27" t="e" vm="1">
        <f ca="1">_xldudf_CBONDS_CBONDSINDEXVALUE($B103,D$5)</f>
        <v>#VALUE!</v>
      </c>
      <c r="E103" s="27" t="e" vm="1">
        <f ca="1">_xldudf_CBONDS_CBONDSINDEXVALUE($B103,E$5)</f>
        <v>#VALUE!</v>
      </c>
      <c r="F103" s="27" t="e" vm="1">
        <f ca="1">_xldudf_CBONDS_CBONDSINDEXVALUE($B103,F$5)</f>
        <v>#VALUE!</v>
      </c>
      <c r="G103" s="27" t="e" vm="1">
        <f ca="1">_xldudf_CBONDS_CBONDSINDEXVALUE($B103,G$5)</f>
        <v>#VALUE!</v>
      </c>
      <c r="H103" s="27" t="e" vm="1">
        <f ca="1">_xldudf_CBONDS_CBONDSINDEXVALUE($B103,H$5)</f>
        <v>#VALUE!</v>
      </c>
      <c r="I103" s="28" t="e" vm="1">
        <f ca="1">_xldudf_CBONDS_CBONDSINDEXVALUE($B103,I$5)</f>
        <v>#VALUE!</v>
      </c>
    </row>
    <row r="104" spans="1:11" x14ac:dyDescent="0.2">
      <c r="A104" s="12" t="s">
        <v>33</v>
      </c>
      <c r="B104" s="47">
        <v>14783</v>
      </c>
      <c r="C104" s="48" t="s">
        <v>5</v>
      </c>
      <c r="D104" s="25" t="e" vm="1">
        <f ca="1">_xldudf_CBONDS_CBONDSINDEXVALUE($B104,D$5)</f>
        <v>#VALUE!</v>
      </c>
      <c r="E104" s="25" t="e" vm="1">
        <f ca="1">_xldudf_CBONDS_CBONDSINDEXVALUE($B104,E$5)</f>
        <v>#VALUE!</v>
      </c>
      <c r="F104" s="25" t="e" vm="1">
        <f ca="1">_xldudf_CBONDS_CBONDSINDEXVALUE($B104,F$5)</f>
        <v>#VALUE!</v>
      </c>
      <c r="G104" s="25" t="e" vm="1">
        <f ca="1">_xldudf_CBONDS_CBONDSINDEXVALUE($B104,G$5)</f>
        <v>#VALUE!</v>
      </c>
      <c r="H104" s="25" t="e" vm="1">
        <f ca="1">_xldudf_CBONDS_CBONDSINDEXVALUE($B104,H$5)</f>
        <v>#VALUE!</v>
      </c>
      <c r="I104" s="26" t="e" vm="1">
        <f ca="1">_xldudf_CBONDS_CBONDSINDEXVALUE($B104,I$5)</f>
        <v>#VALUE!</v>
      </c>
    </row>
    <row r="105" spans="1:11" x14ac:dyDescent="0.2">
      <c r="A105" s="13" t="s">
        <v>32</v>
      </c>
      <c r="B105" s="14">
        <v>14835</v>
      </c>
      <c r="C105" s="15" t="s">
        <v>5</v>
      </c>
      <c r="D105" s="27" t="e" vm="1">
        <f ca="1">_xldudf_CBONDS_CBONDSINDEXVALUE($B105,D$5)</f>
        <v>#VALUE!</v>
      </c>
      <c r="E105" s="27" t="e" vm="1">
        <f ca="1">_xldudf_CBONDS_CBONDSINDEXVALUE($B105,E$5)</f>
        <v>#VALUE!</v>
      </c>
      <c r="F105" s="27" t="e" vm="1">
        <f ca="1">_xldudf_CBONDS_CBONDSINDEXVALUE($B105,F$5)</f>
        <v>#VALUE!</v>
      </c>
      <c r="G105" s="27" t="e" vm="1">
        <f ca="1">_xldudf_CBONDS_CBONDSINDEXVALUE($B105,G$5)</f>
        <v>#VALUE!</v>
      </c>
      <c r="H105" s="27" t="e" vm="1">
        <f ca="1">_xldudf_CBONDS_CBONDSINDEXVALUE($B105,H$5)</f>
        <v>#VALUE!</v>
      </c>
      <c r="I105" s="28" t="e" vm="1">
        <f ca="1">_xldudf_CBONDS_CBONDSINDEXVALUE($B105,I$5)</f>
        <v>#VALUE!</v>
      </c>
    </row>
    <row r="106" spans="1:11" x14ac:dyDescent="0.2">
      <c r="A106" s="12"/>
      <c r="B106" s="47"/>
      <c r="C106" s="48"/>
      <c r="D106" s="25"/>
      <c r="E106" s="25"/>
      <c r="F106" s="25"/>
      <c r="G106" s="25"/>
      <c r="H106" s="25"/>
      <c r="I106" s="26"/>
    </row>
    <row r="107" spans="1:11" x14ac:dyDescent="0.2">
      <c r="A107" s="54" t="s">
        <v>32</v>
      </c>
      <c r="B107" s="55"/>
      <c r="C107" s="56"/>
      <c r="D107" s="57"/>
      <c r="E107" s="57"/>
      <c r="F107" s="57"/>
      <c r="G107" s="57"/>
      <c r="H107" s="57"/>
      <c r="I107" s="58" t="e" vm="1">
        <f ca="1">I7-I12-I23-I37-I50-I54-I57-I60-I82-I86-I39</f>
        <v>#VALUE!</v>
      </c>
    </row>
    <row r="108" spans="1:11" x14ac:dyDescent="0.2">
      <c r="A108" s="49"/>
      <c r="B108" s="22"/>
      <c r="C108" s="50"/>
      <c r="D108" s="29"/>
      <c r="E108" s="22"/>
      <c r="F108" s="22"/>
      <c r="G108" s="22"/>
      <c r="H108" s="22"/>
      <c r="I108" s="19"/>
      <c r="J108" s="22"/>
      <c r="K108" s="22"/>
    </row>
    <row r="109" spans="1:11" x14ac:dyDescent="0.2">
      <c r="A109" s="51"/>
      <c r="B109" s="22"/>
      <c r="C109" s="50"/>
      <c r="D109" s="29"/>
      <c r="E109" s="22"/>
      <c r="F109" s="22"/>
      <c r="G109" s="22"/>
      <c r="H109" s="22"/>
      <c r="I109" s="19"/>
      <c r="J109" s="22"/>
      <c r="K109" s="22"/>
    </row>
    <row r="110" spans="1:11" x14ac:dyDescent="0.2">
      <c r="A110" s="49"/>
      <c r="B110" s="22"/>
      <c r="C110" s="50"/>
      <c r="D110" s="29"/>
      <c r="E110" s="22"/>
      <c r="F110" s="22"/>
      <c r="G110" s="22"/>
      <c r="H110" s="22"/>
      <c r="I110" s="19"/>
      <c r="J110" s="22"/>
      <c r="K110" s="22"/>
    </row>
    <row r="111" spans="1:11" x14ac:dyDescent="0.2">
      <c r="A111" s="51"/>
      <c r="B111" s="22"/>
      <c r="C111" s="50"/>
      <c r="D111" s="29"/>
      <c r="E111" s="22"/>
      <c r="F111" s="22"/>
      <c r="G111" s="22"/>
      <c r="H111" s="22"/>
      <c r="I111" s="19"/>
      <c r="J111" s="22"/>
      <c r="K111" s="22"/>
    </row>
    <row r="112" spans="1:11" x14ac:dyDescent="0.2">
      <c r="A112" s="49"/>
      <c r="B112" s="22"/>
      <c r="C112" s="50"/>
      <c r="D112" s="29"/>
      <c r="E112" s="22"/>
      <c r="F112" s="22"/>
      <c r="G112" s="22"/>
      <c r="H112" s="22"/>
      <c r="I112" s="19"/>
      <c r="J112" s="22"/>
      <c r="K112" s="22"/>
    </row>
    <row r="113" spans="1:11" x14ac:dyDescent="0.2">
      <c r="A113" s="51"/>
      <c r="B113" s="22"/>
      <c r="C113" s="50"/>
      <c r="D113" s="29"/>
      <c r="E113" s="22"/>
      <c r="F113" s="22"/>
      <c r="G113" s="22"/>
      <c r="H113" s="22"/>
      <c r="I113" s="19"/>
      <c r="J113" s="22"/>
      <c r="K113" s="22"/>
    </row>
    <row r="114" spans="1:11" x14ac:dyDescent="0.2">
      <c r="A114" s="49"/>
      <c r="B114" s="22"/>
      <c r="C114" s="50"/>
      <c r="D114" s="29"/>
      <c r="E114" s="22"/>
      <c r="F114" s="22"/>
      <c r="G114" s="22"/>
      <c r="H114" s="22"/>
      <c r="I114" s="19"/>
      <c r="J114" s="22"/>
      <c r="K114" s="22"/>
    </row>
    <row r="115" spans="1:11" x14ac:dyDescent="0.2">
      <c r="A115" s="51"/>
      <c r="B115" s="22"/>
      <c r="C115" s="50"/>
      <c r="D115" s="29"/>
      <c r="E115" s="22"/>
      <c r="F115" s="22"/>
      <c r="G115" s="22"/>
      <c r="H115" s="22"/>
      <c r="I115" s="19"/>
      <c r="J115" s="22"/>
      <c r="K115" s="22"/>
    </row>
    <row r="116" spans="1:11" x14ac:dyDescent="0.2">
      <c r="A116" s="51"/>
      <c r="B116" s="22"/>
      <c r="C116" s="50"/>
      <c r="D116" s="29"/>
      <c r="E116" s="22"/>
      <c r="F116" s="22"/>
      <c r="G116" s="22"/>
      <c r="H116" s="22"/>
      <c r="I116" s="19"/>
      <c r="J116" s="22"/>
      <c r="K116" s="22"/>
    </row>
    <row r="117" spans="1:11" x14ac:dyDescent="0.2">
      <c r="A117" s="49"/>
      <c r="B117" s="22"/>
      <c r="C117" s="50"/>
      <c r="D117" s="29"/>
      <c r="E117" s="22"/>
      <c r="F117" s="22"/>
      <c r="G117" s="22"/>
      <c r="H117" s="22"/>
      <c r="I117" s="19"/>
      <c r="J117" s="22"/>
      <c r="K117" s="22"/>
    </row>
    <row r="118" spans="1:11" x14ac:dyDescent="0.2">
      <c r="A118" s="29"/>
      <c r="B118" s="22"/>
      <c r="C118" s="50"/>
      <c r="D118" s="29"/>
      <c r="E118" s="22"/>
      <c r="F118" s="22"/>
      <c r="G118" s="22"/>
      <c r="H118" s="22"/>
      <c r="I118" s="19"/>
      <c r="J118" s="22"/>
      <c r="K118" s="22"/>
    </row>
    <row r="119" spans="1:11" collapsed="1" x14ac:dyDescent="0.2">
      <c r="A119" s="29"/>
      <c r="B119" s="22"/>
      <c r="C119" s="52"/>
      <c r="D119" s="29"/>
      <c r="E119" s="22"/>
      <c r="F119" s="22"/>
      <c r="G119" s="22"/>
      <c r="H119" s="22"/>
      <c r="I119" s="19"/>
      <c r="J119" s="22"/>
      <c r="K119" s="22"/>
    </row>
    <row r="120" spans="1:11" x14ac:dyDescent="0.2">
      <c r="A120" s="29"/>
      <c r="B120" s="29"/>
      <c r="C120" s="50"/>
      <c r="D120" s="29"/>
      <c r="E120" s="22"/>
      <c r="F120" s="22"/>
      <c r="G120" s="22"/>
      <c r="H120" s="22"/>
      <c r="I120" s="19"/>
      <c r="J120" s="22"/>
      <c r="K120" s="22"/>
    </row>
    <row r="121" spans="1:11" x14ac:dyDescent="0.2">
      <c r="A121" s="51"/>
      <c r="B121" s="29"/>
      <c r="C121" s="53"/>
      <c r="D121" s="29"/>
      <c r="E121" s="22"/>
      <c r="F121" s="22"/>
      <c r="G121" s="22"/>
      <c r="H121" s="22"/>
      <c r="I121" s="19"/>
      <c r="J121" s="22"/>
      <c r="K121" s="22"/>
    </row>
    <row r="122" spans="1:11" x14ac:dyDescent="0.2">
      <c r="A122" s="49"/>
      <c r="B122" s="29"/>
      <c r="C122" s="53"/>
      <c r="D122" s="29"/>
      <c r="E122" s="22"/>
      <c r="F122" s="22"/>
      <c r="G122" s="22"/>
      <c r="H122" s="22"/>
      <c r="I122" s="19"/>
      <c r="J122" s="22"/>
      <c r="K122" s="22"/>
    </row>
    <row r="123" spans="1:11" collapsed="1" x14ac:dyDescent="0.2">
      <c r="A123" s="51"/>
      <c r="B123" s="29"/>
      <c r="C123" s="53"/>
      <c r="D123" s="29"/>
      <c r="E123" s="22"/>
      <c r="F123" s="22"/>
      <c r="G123" s="22"/>
      <c r="H123" s="22"/>
      <c r="I123" s="19"/>
      <c r="J123" s="22"/>
      <c r="K123" s="22"/>
    </row>
    <row r="124" spans="1:11" x14ac:dyDescent="0.2">
      <c r="A124" s="35"/>
      <c r="B124" s="34"/>
      <c r="C124" s="36"/>
      <c r="D124" s="34"/>
      <c r="E124" s="32"/>
      <c r="F124" s="22"/>
      <c r="G124" s="22"/>
      <c r="H124" s="22"/>
      <c r="I124" s="19"/>
    </row>
    <row r="125" spans="1:11" x14ac:dyDescent="0.2">
      <c r="A125" s="31"/>
      <c r="B125" s="34"/>
      <c r="C125" s="36"/>
      <c r="D125" s="34"/>
      <c r="E125" s="32"/>
      <c r="F125" s="22"/>
      <c r="G125" s="22"/>
      <c r="H125" s="22"/>
      <c r="I125" s="19"/>
    </row>
    <row r="126" spans="1:11" x14ac:dyDescent="0.2">
      <c r="A126" s="34"/>
      <c r="B126" s="34"/>
      <c r="C126" s="36"/>
      <c r="D126" s="34"/>
      <c r="E126" s="32"/>
      <c r="F126" s="22"/>
      <c r="G126" s="22"/>
      <c r="H126" s="22"/>
      <c r="I126" s="19"/>
    </row>
    <row r="127" spans="1:11" x14ac:dyDescent="0.2">
      <c r="A127" s="34"/>
      <c r="B127" s="34"/>
      <c r="C127" s="33"/>
      <c r="D127" s="34"/>
      <c r="E127" s="32"/>
      <c r="F127" s="22"/>
      <c r="G127" s="22"/>
      <c r="H127" s="22"/>
      <c r="I127" s="19"/>
    </row>
    <row r="128" spans="1:11" collapsed="1" x14ac:dyDescent="0.2">
      <c r="A128" s="34"/>
      <c r="B128" s="34"/>
      <c r="C128" s="33"/>
      <c r="D128" s="34"/>
      <c r="E128" s="32"/>
      <c r="F128" s="22"/>
      <c r="G128" s="22"/>
      <c r="H128" s="22"/>
      <c r="I128" s="19"/>
    </row>
    <row r="129" spans="1:9" x14ac:dyDescent="0.2">
      <c r="A129" s="34"/>
      <c r="B129" s="34"/>
      <c r="C129" s="33"/>
      <c r="D129" s="34"/>
      <c r="E129" s="32"/>
      <c r="F129" s="22"/>
      <c r="G129" s="22"/>
      <c r="H129" s="22"/>
      <c r="I129" s="19"/>
    </row>
    <row r="130" spans="1:9" x14ac:dyDescent="0.2">
      <c r="A130" s="34"/>
      <c r="B130" s="34"/>
      <c r="C130" s="36"/>
      <c r="D130" s="34"/>
      <c r="E130" s="32"/>
      <c r="F130" s="22"/>
      <c r="G130" s="22"/>
      <c r="H130" s="22"/>
      <c r="I130" s="19"/>
    </row>
    <row r="131" spans="1:9" x14ac:dyDescent="0.2">
      <c r="A131" s="34"/>
      <c r="B131" s="34"/>
      <c r="C131" s="36"/>
      <c r="D131" s="34"/>
      <c r="E131" s="32"/>
      <c r="F131" s="22"/>
      <c r="G131" s="22"/>
      <c r="H131" s="22"/>
      <c r="I131" s="19"/>
    </row>
    <row r="132" spans="1:9" x14ac:dyDescent="0.2">
      <c r="A132" s="34"/>
      <c r="B132" s="34"/>
      <c r="C132" s="34"/>
      <c r="D132" s="34"/>
      <c r="E132" s="32"/>
      <c r="F132" s="22"/>
      <c r="G132" s="22"/>
      <c r="H132" s="22"/>
      <c r="I132" s="19"/>
    </row>
    <row r="133" spans="1:9" x14ac:dyDescent="0.2">
      <c r="A133" s="34"/>
      <c r="B133" s="34"/>
      <c r="C133" s="34"/>
      <c r="D133" s="34"/>
      <c r="E133" s="32"/>
      <c r="F133" s="22"/>
      <c r="G133" s="22"/>
      <c r="H133" s="22"/>
      <c r="I133" s="19"/>
    </row>
    <row r="134" spans="1:9" x14ac:dyDescent="0.2">
      <c r="A134" s="34"/>
      <c r="B134" s="34"/>
      <c r="C134" s="34"/>
      <c r="D134" s="34"/>
      <c r="E134" s="32"/>
      <c r="F134" s="22"/>
      <c r="G134" s="22"/>
      <c r="H134" s="22"/>
      <c r="I134" s="19"/>
    </row>
    <row r="135" spans="1:9" x14ac:dyDescent="0.2">
      <c r="A135" s="32"/>
      <c r="B135" s="32"/>
      <c r="C135" s="32"/>
      <c r="D135" s="32"/>
      <c r="E135" s="32"/>
      <c r="F135" s="22"/>
      <c r="G135" s="22"/>
      <c r="H135" s="22"/>
      <c r="I135" s="19"/>
    </row>
    <row r="136" spans="1:9" collapsed="1" x14ac:dyDescent="0.2">
      <c r="A136" s="32"/>
      <c r="B136" s="32"/>
      <c r="C136" s="32"/>
      <c r="D136" s="32"/>
      <c r="E136" s="32"/>
      <c r="F136" s="22"/>
      <c r="G136" s="22"/>
      <c r="H136" s="22"/>
      <c r="I136" s="19"/>
    </row>
    <row r="137" spans="1:9" x14ac:dyDescent="0.2">
      <c r="A137" s="35"/>
      <c r="B137" s="32"/>
      <c r="C137" s="37"/>
      <c r="D137" s="32"/>
      <c r="E137" s="32"/>
    </row>
    <row r="138" spans="1:9" x14ac:dyDescent="0.2">
      <c r="A138" s="38"/>
      <c r="B138" s="32"/>
      <c r="C138" s="32"/>
      <c r="D138" s="32"/>
      <c r="E138" s="32"/>
    </row>
    <row r="139" spans="1:9" collapsed="1" x14ac:dyDescent="0.2">
      <c r="A139" s="34"/>
      <c r="B139" s="32"/>
      <c r="C139" s="32"/>
      <c r="D139" s="32"/>
      <c r="E139" s="32"/>
    </row>
    <row r="140" spans="1:9" x14ac:dyDescent="0.2">
      <c r="A140" s="38"/>
      <c r="B140" s="32"/>
      <c r="C140" s="32"/>
      <c r="D140" s="32"/>
      <c r="E140" s="32"/>
    </row>
    <row r="141" spans="1:9" x14ac:dyDescent="0.2">
      <c r="A141" s="39"/>
      <c r="B141" s="32"/>
      <c r="C141" s="32"/>
      <c r="D141" s="32"/>
      <c r="E141" s="32"/>
    </row>
    <row r="142" spans="1:9" collapsed="1" x14ac:dyDescent="0.2">
      <c r="A142" s="34"/>
      <c r="B142" s="32"/>
      <c r="C142" s="32"/>
      <c r="D142" s="32"/>
      <c r="E142" s="32"/>
    </row>
    <row r="143" spans="1:9" x14ac:dyDescent="0.2">
      <c r="A143" s="39"/>
      <c r="B143" s="32"/>
      <c r="C143" s="32"/>
      <c r="D143" s="32"/>
      <c r="E143" s="32"/>
    </row>
    <row r="144" spans="1:9" x14ac:dyDescent="0.2">
      <c r="A144" s="20"/>
    </row>
    <row r="145" spans="1:1" collapsed="1" x14ac:dyDescent="0.2">
      <c r="A145" s="16"/>
    </row>
    <row r="146" spans="1:1" x14ac:dyDescent="0.2">
      <c r="A146" s="16"/>
    </row>
    <row r="151" spans="1:1" collapsed="1" x14ac:dyDescent="0.2"/>
    <row r="177" spans="10:12" x14ac:dyDescent="0.2">
      <c r="J177" s="22"/>
      <c r="K177" s="22"/>
      <c r="L177" s="22"/>
    </row>
    <row r="178" spans="10:12" x14ac:dyDescent="0.2">
      <c r="J178" s="22"/>
      <c r="K178" s="22"/>
      <c r="L178" s="22"/>
    </row>
    <row r="179" spans="10:12" x14ac:dyDescent="0.2">
      <c r="J179" s="22"/>
      <c r="K179" s="22"/>
      <c r="L179" s="22"/>
    </row>
    <row r="180" spans="10:12" x14ac:dyDescent="0.2">
      <c r="J180" s="22"/>
      <c r="K180" s="22"/>
      <c r="L180" s="22"/>
    </row>
    <row r="181" spans="10:12" x14ac:dyDescent="0.2">
      <c r="J181" s="22"/>
      <c r="K181" s="22"/>
      <c r="L181" s="22"/>
    </row>
    <row r="182" spans="10:12" x14ac:dyDescent="0.2">
      <c r="J182" s="22"/>
      <c r="K182" s="22"/>
      <c r="L182" s="22"/>
    </row>
    <row r="183" spans="10:12" x14ac:dyDescent="0.2">
      <c r="J183" s="22"/>
      <c r="K183" s="22"/>
      <c r="L183" s="22"/>
    </row>
    <row r="184" spans="10:12" x14ac:dyDescent="0.2">
      <c r="J184" s="22"/>
      <c r="K184" s="22"/>
      <c r="L184" s="22"/>
    </row>
    <row r="185" spans="10:12" x14ac:dyDescent="0.2">
      <c r="J185" s="22"/>
      <c r="K185" s="22"/>
      <c r="L185" s="22"/>
    </row>
    <row r="186" spans="10:12" x14ac:dyDescent="0.2">
      <c r="J186" s="22"/>
      <c r="K186" s="22"/>
      <c r="L186" s="22"/>
    </row>
    <row r="187" spans="10:12" x14ac:dyDescent="0.2">
      <c r="J187" s="22"/>
      <c r="K187" s="22"/>
      <c r="L187" s="22"/>
    </row>
    <row r="188" spans="10:12" x14ac:dyDescent="0.2">
      <c r="J188" s="22"/>
      <c r="K188" s="22"/>
      <c r="L188" s="22"/>
    </row>
    <row r="189" spans="10:12" x14ac:dyDescent="0.2">
      <c r="J189" s="22"/>
      <c r="K189" s="22"/>
      <c r="L189" s="22"/>
    </row>
    <row r="190" spans="10:12" x14ac:dyDescent="0.2">
      <c r="J190" s="22"/>
      <c r="K190" s="22"/>
      <c r="L190" s="22"/>
    </row>
    <row r="191" spans="10:12" x14ac:dyDescent="0.2">
      <c r="J191" s="22"/>
      <c r="K191" s="22"/>
      <c r="L191" s="22"/>
    </row>
    <row r="192" spans="10:12" x14ac:dyDescent="0.2">
      <c r="J192" s="22"/>
      <c r="K192" s="22"/>
      <c r="L192" s="22"/>
    </row>
    <row r="193" spans="10:12" x14ac:dyDescent="0.2">
      <c r="J193" s="22"/>
      <c r="K193" s="22"/>
      <c r="L193" s="22"/>
    </row>
    <row r="194" spans="10:12" x14ac:dyDescent="0.2">
      <c r="J194" s="22"/>
      <c r="K194" s="22"/>
      <c r="L194" s="22"/>
    </row>
    <row r="195" spans="10:12" x14ac:dyDescent="0.2">
      <c r="J195" s="22"/>
      <c r="K195" s="22"/>
      <c r="L195" s="22"/>
    </row>
    <row r="196" spans="10:12" x14ac:dyDescent="0.2">
      <c r="J196" s="22"/>
      <c r="K196" s="22"/>
      <c r="L196" s="22"/>
    </row>
    <row r="197" spans="10:12" x14ac:dyDescent="0.2">
      <c r="J197" s="22"/>
      <c r="K197" s="22"/>
      <c r="L197" s="22"/>
    </row>
    <row r="198" spans="10:12" x14ac:dyDescent="0.2">
      <c r="J198" s="22"/>
      <c r="K198" s="22"/>
      <c r="L198" s="22"/>
    </row>
    <row r="199" spans="10:12" x14ac:dyDescent="0.2">
      <c r="J199" s="22"/>
      <c r="K199" s="22"/>
      <c r="L199" s="22"/>
    </row>
    <row r="200" spans="10:12" x14ac:dyDescent="0.2">
      <c r="J200" s="22"/>
      <c r="K200" s="22"/>
      <c r="L200" s="22"/>
    </row>
    <row r="201" spans="10:12" x14ac:dyDescent="0.2">
      <c r="J201" s="22"/>
      <c r="K201" s="22"/>
      <c r="L201" s="22"/>
    </row>
    <row r="202" spans="10:12" x14ac:dyDescent="0.2">
      <c r="J202" s="22"/>
      <c r="K202" s="22"/>
      <c r="L202" s="22"/>
    </row>
    <row r="203" spans="10:12" x14ac:dyDescent="0.2">
      <c r="J203" s="22"/>
      <c r="K203" s="22"/>
      <c r="L203" s="22"/>
    </row>
    <row r="204" spans="10:12" x14ac:dyDescent="0.2">
      <c r="J204" s="22"/>
      <c r="K204" s="22"/>
      <c r="L204" s="22"/>
    </row>
    <row r="205" spans="10:12" x14ac:dyDescent="0.2">
      <c r="J205" s="22"/>
      <c r="K205" s="22"/>
      <c r="L205" s="22"/>
    </row>
    <row r="206" spans="10:12" x14ac:dyDescent="0.2">
      <c r="J206" s="22"/>
      <c r="K206" s="22"/>
      <c r="L206" s="22"/>
    </row>
    <row r="207" spans="10:12" x14ac:dyDescent="0.2">
      <c r="J207" s="22"/>
      <c r="K207" s="22"/>
      <c r="L207" s="22"/>
    </row>
  </sheetData>
  <mergeCells count="1">
    <mergeCell ref="A11:C11"/>
  </mergeCells>
  <hyperlinks>
    <hyperlink ref="D1" r:id="rId1" xr:uid="{00000000-0004-0000-00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DMIntBondsStats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Microsoft Office User</cp:lastModifiedBy>
  <dcterms:created xsi:type="dcterms:W3CDTF">2019-03-25T14:23:11Z</dcterms:created>
  <dcterms:modified xsi:type="dcterms:W3CDTF">2021-03-12T08:38:11Z</dcterms:modified>
</cp:coreProperties>
</file>