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.kirichenko\Documents\"/>
    </mc:Choice>
  </mc:AlternateContent>
  <xr:revisionPtr revIDLastSave="0" documentId="13_ncr:1_{E4941C8B-641A-4DC6-AF3A-B497F72F76BD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EMIntBondsStat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" l="1"/>
  <c r="E21" i="2"/>
  <c r="E28" i="2"/>
  <c r="H33" i="2"/>
  <c r="I22" i="2"/>
  <c r="H13" i="2"/>
  <c r="G34" i="2"/>
  <c r="E17" i="2"/>
  <c r="E11" i="2"/>
  <c r="E35" i="2"/>
  <c r="F21" i="2"/>
  <c r="G13" i="2"/>
  <c r="I20" i="2"/>
  <c r="G20" i="2"/>
  <c r="H16" i="2"/>
  <c r="I15" i="2"/>
  <c r="F36" i="2"/>
  <c r="E19" i="2"/>
  <c r="G25" i="2"/>
  <c r="I36" i="2"/>
  <c r="G18" i="2"/>
  <c r="G23" i="2"/>
  <c r="G31" i="2"/>
  <c r="E18" i="2"/>
  <c r="D27" i="2"/>
  <c r="E32" i="2"/>
  <c r="F19" i="2"/>
  <c r="F25" i="2"/>
  <c r="G27" i="2"/>
  <c r="F31" i="2"/>
  <c r="D34" i="2"/>
  <c r="E14" i="2"/>
  <c r="I11" i="2"/>
  <c r="I33" i="2"/>
  <c r="F22" i="2"/>
  <c r="H28" i="2"/>
  <c r="H34" i="2"/>
  <c r="D19" i="2"/>
  <c r="I28" i="2"/>
  <c r="F35" i="2"/>
  <c r="I21" i="2"/>
  <c r="F24" i="2"/>
  <c r="E36" i="2"/>
  <c r="I30" i="2"/>
  <c r="F12" i="2"/>
  <c r="G24" i="2"/>
  <c r="D36" i="2"/>
  <c r="F16" i="2"/>
  <c r="H11" i="2"/>
  <c r="D32" i="2"/>
  <c r="E25" i="2"/>
  <c r="I16" i="2"/>
  <c r="F32" i="2"/>
  <c r="G22" i="2"/>
  <c r="H12" i="2"/>
  <c r="E12" i="2"/>
  <c r="I19" i="2"/>
  <c r="H36" i="2"/>
  <c r="D30" i="2"/>
  <c r="H23" i="2"/>
  <c r="D11" i="2"/>
  <c r="D35" i="2"/>
  <c r="G14" i="2"/>
  <c r="E16" i="2"/>
  <c r="D31" i="2"/>
  <c r="I26" i="2"/>
  <c r="F27" i="2"/>
  <c r="G35" i="2"/>
  <c r="H22" i="2"/>
  <c r="F14" i="2"/>
  <c r="D13" i="2"/>
  <c r="G33" i="2"/>
  <c r="I17" i="2"/>
  <c r="G21" i="2"/>
  <c r="G26" i="2"/>
  <c r="H27" i="2"/>
  <c r="G30" i="2"/>
  <c r="I13" i="2"/>
  <c r="D28" i="2"/>
  <c r="H30" i="2"/>
  <c r="I27" i="2"/>
  <c r="D25" i="2"/>
  <c r="D33" i="2"/>
  <c r="I23" i="2"/>
  <c r="F23" i="2"/>
  <c r="E30" i="2"/>
  <c r="D12" i="2"/>
  <c r="F15" i="2"/>
  <c r="H18" i="2"/>
  <c r="F13" i="2"/>
  <c r="F17" i="2"/>
  <c r="G32" i="2"/>
  <c r="D21" i="2"/>
  <c r="E26" i="2"/>
  <c r="I25" i="2"/>
  <c r="E22" i="2"/>
  <c r="H14" i="2"/>
  <c r="E13" i="2"/>
  <c r="D18" i="2"/>
  <c r="E23" i="2"/>
  <c r="H15" i="2"/>
  <c r="F28" i="2"/>
  <c r="F34" i="2"/>
  <c r="H20" i="2"/>
  <c r="H35" i="2"/>
  <c r="G17" i="2"/>
  <c r="D23" i="2"/>
  <c r="D26" i="2"/>
  <c r="H19" i="2"/>
  <c r="H25" i="2"/>
  <c r="G11" i="2"/>
  <c r="D17" i="2"/>
  <c r="D16" i="2"/>
  <c r="E24" i="2"/>
  <c r="F30" i="2"/>
  <c r="D14" i="2"/>
  <c r="F11" i="2"/>
  <c r="H17" i="2"/>
  <c r="H32" i="2"/>
  <c r="D20" i="2"/>
  <c r="D15" i="2"/>
  <c r="F33" i="2"/>
  <c r="E20" i="2"/>
  <c r="I24" i="2"/>
  <c r="E34" i="2"/>
  <c r="D22" i="2"/>
  <c r="G16" i="2"/>
  <c r="D24" i="2"/>
  <c r="H21" i="2"/>
  <c r="I14" i="2"/>
  <c r="I34" i="2"/>
  <c r="I31" i="2"/>
  <c r="I35" i="2"/>
  <c r="F18" i="2"/>
  <c r="F26" i="2"/>
  <c r="G36" i="2"/>
  <c r="G19" i="2"/>
  <c r="H24" i="2"/>
  <c r="E31" i="2"/>
  <c r="F20" i="2"/>
  <c r="H26" i="2"/>
  <c r="H31" i="2"/>
  <c r="I18" i="2"/>
  <c r="E15" i="2"/>
  <c r="G15" i="2"/>
  <c r="I32" i="2"/>
  <c r="E27" i="2"/>
  <c r="G12" i="2"/>
  <c r="G28" i="2"/>
  <c r="I12" i="2"/>
  <c r="G8" i="2" l="1"/>
  <c r="F9" i="2"/>
  <c r="F8" i="2"/>
  <c r="I9" i="2"/>
  <c r="D8" i="2"/>
  <c r="H7" i="2"/>
  <c r="I8" i="2"/>
  <c r="I7" i="2"/>
  <c r="D9" i="2"/>
  <c r="H9" i="2"/>
  <c r="E8" i="2"/>
  <c r="D7" i="2"/>
  <c r="H8" i="2"/>
  <c r="E9" i="2"/>
  <c r="G9" i="2"/>
  <c r="F7" i="2"/>
  <c r="E7" i="2"/>
  <c r="G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Дмитрий Титаренко</author>
  </authors>
  <commentList>
    <comment ref="I5" authorId="0" shapeId="0" xr:uid="{D67ED621-4BCA-421A-A3F0-240206323A33}">
      <text>
        <r>
          <rPr>
            <b/>
            <sz val="9"/>
            <color indexed="81"/>
            <rFont val="Tahoma"/>
            <family val="2"/>
            <charset val="204"/>
          </rPr>
          <t>The data is calculated monthly that is made on the last working day of the month.</t>
        </r>
      </text>
    </comment>
  </commentList>
</comments>
</file>

<file path=xl/sharedStrings.xml><?xml version="1.0" encoding="utf-8"?>
<sst xmlns="http://schemas.openxmlformats.org/spreadsheetml/2006/main" count="65" uniqueCount="20">
  <si>
    <t>ID</t>
  </si>
  <si>
    <t>pro@cbonds.info</t>
  </si>
  <si>
    <t>Units</t>
  </si>
  <si>
    <t>support:</t>
  </si>
  <si>
    <t>Description</t>
  </si>
  <si>
    <t>USD, bln</t>
  </si>
  <si>
    <t>Middle East</t>
  </si>
  <si>
    <t>Corporate</t>
  </si>
  <si>
    <t>Sovereign</t>
  </si>
  <si>
    <t>including:</t>
  </si>
  <si>
    <t>Asia</t>
  </si>
  <si>
    <t>Africa</t>
  </si>
  <si>
    <t>Eastern Europe</t>
  </si>
  <si>
    <t>Latin America</t>
  </si>
  <si>
    <t>CIS</t>
  </si>
  <si>
    <t>Emerging Markets International bonds: statistical information</t>
  </si>
  <si>
    <t>EM International bonds current amount</t>
  </si>
  <si>
    <t xml:space="preserve">EM International bonds new issuances </t>
  </si>
  <si>
    <t>Total debt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</si>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</sst>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dd\/mm\/yyyy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0"/>
      <color theme="1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BFBFBF"/>
      </top>
      <bottom style="medium">
        <color rgb="FFBFBFBF"/>
      </bottom>
      <diagonal/>
    </border>
  </borders>
  <cellStyleXfs count="8">
    <xf numFmtId="0" fontId="0" fillId="0" borderId="0"/>
    <xf numFmtId="0" fontId="1" fillId="0" borderId="0">
      <alignment horizontal="left" vertical="center"/>
    </xf>
    <xf numFmtId="0" fontId="2" fillId="0" borderId="0" applyNumberFormat="0" applyFill="0" applyBorder="0" applyAlignment="0" applyProtection="0"/>
    <xf numFmtId="0" fontId="3" fillId="0" borderId="0">
      <alignment horizontal="left" vertical="center"/>
    </xf>
    <xf numFmtId="0" fontId="4" fillId="2" borderId="0">
      <alignment horizontal="center" vertical="center"/>
    </xf>
    <xf numFmtId="0" fontId="5" fillId="0" borderId="0">
      <alignment horizontal="left" vertical="center"/>
    </xf>
    <xf numFmtId="0" fontId="1" fillId="3" borderId="0">
      <alignment horizontal="left" vertical="center"/>
    </xf>
    <xf numFmtId="164" fontId="8" fillId="0" borderId="0" applyFont="0" applyFill="0" applyBorder="0" applyAlignment="0" applyProtection="0"/>
  </cellStyleXfs>
  <cellXfs count="52">
    <xf numFmtId="0" fontId="0" fillId="0" borderId="0" xfId="0"/>
    <xf numFmtId="0" fontId="4" fillId="2" borderId="0" xfId="4" applyAlignment="1">
      <alignment horizontal="left" vertical="center"/>
    </xf>
    <xf numFmtId="0" fontId="5" fillId="0" borderId="1" xfId="5" applyBorder="1">
      <alignment horizontal="left" vertical="center"/>
    </xf>
    <xf numFmtId="0" fontId="1" fillId="3" borderId="0" xfId="6" applyAlignment="1">
      <alignment horizontal="right" vertical="center"/>
    </xf>
    <xf numFmtId="0" fontId="1" fillId="0" borderId="0" xfId="1" applyAlignment="1">
      <alignment horizontal="right" vertical="center"/>
    </xf>
    <xf numFmtId="0" fontId="4" fillId="2" borderId="0" xfId="4" applyAlignment="1">
      <alignment horizontal="center" vertical="center"/>
    </xf>
    <xf numFmtId="0" fontId="4" fillId="2" borderId="0" xfId="4" applyAlignment="1">
      <alignment horizontal="center" vertical="center" wrapText="1"/>
    </xf>
    <xf numFmtId="0" fontId="1" fillId="3" borderId="0" xfId="6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0" applyFont="1"/>
    <xf numFmtId="0" fontId="5" fillId="0" borderId="1" xfId="5" applyFont="1" applyBorder="1">
      <alignment horizontal="left" vertical="center"/>
    </xf>
    <xf numFmtId="0" fontId="1" fillId="0" borderId="0" xfId="1" applyAlignment="1">
      <alignment horizontal="left" vertical="center" indent="2"/>
    </xf>
    <xf numFmtId="0" fontId="1" fillId="3" borderId="0" xfId="6" applyAlignment="1">
      <alignment horizontal="left" vertical="center" indent="2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3" borderId="0" xfId="6" applyFont="1" applyAlignment="1">
      <alignment horizontal="right" vertical="center"/>
    </xf>
    <xf numFmtId="0" fontId="1" fillId="3" borderId="0" xfId="6" applyFont="1" applyAlignment="1">
      <alignment horizontal="center" vertical="center"/>
    </xf>
    <xf numFmtId="0" fontId="0" fillId="4" borderId="0" xfId="0" applyFill="1"/>
    <xf numFmtId="0" fontId="11" fillId="0" borderId="0" xfId="0" applyFont="1"/>
    <xf numFmtId="0" fontId="1" fillId="4" borderId="0" xfId="1" applyFill="1" applyAlignment="1">
      <alignment horizontal="left" vertical="center" indent="2"/>
    </xf>
    <xf numFmtId="0" fontId="1" fillId="4" borderId="0" xfId="6" applyFill="1" applyAlignment="1">
      <alignment horizontal="left" vertical="center" indent="2"/>
    </xf>
    <xf numFmtId="0" fontId="12" fillId="0" borderId="0" xfId="0" applyFont="1"/>
    <xf numFmtId="0" fontId="9" fillId="4" borderId="0" xfId="0" applyFont="1" applyFill="1"/>
    <xf numFmtId="4" fontId="1" fillId="4" borderId="0" xfId="6" applyNumberFormat="1" applyFill="1" applyAlignment="1">
      <alignment horizontal="right" vertical="center"/>
    </xf>
    <xf numFmtId="4" fontId="5" fillId="4" borderId="0" xfId="6" applyNumberFormat="1" applyFont="1" applyFill="1" applyAlignment="1">
      <alignment horizontal="right" vertical="center"/>
    </xf>
    <xf numFmtId="4" fontId="1" fillId="3" borderId="0" xfId="6" applyNumberFormat="1" applyAlignment="1">
      <alignment horizontal="right" vertical="center"/>
    </xf>
    <xf numFmtId="4" fontId="5" fillId="3" borderId="0" xfId="6" applyNumberFormat="1" applyFont="1" applyAlignment="1">
      <alignment horizontal="right" vertical="center"/>
    </xf>
    <xf numFmtId="0" fontId="12" fillId="4" borderId="0" xfId="0" applyFont="1" applyFill="1"/>
    <xf numFmtId="0" fontId="14" fillId="4" borderId="0" xfId="6" applyFont="1" applyFill="1" applyAlignment="1">
      <alignment horizontal="left" vertical="center"/>
    </xf>
    <xf numFmtId="0" fontId="15" fillId="4" borderId="0" xfId="6" applyFont="1" applyFill="1" applyAlignment="1">
      <alignment horizontal="right" vertical="center"/>
    </xf>
    <xf numFmtId="0" fontId="15" fillId="4" borderId="0" xfId="6" applyFont="1" applyFill="1" applyAlignment="1">
      <alignment horizontal="center" vertical="center"/>
    </xf>
    <xf numFmtId="4" fontId="15" fillId="4" borderId="0" xfId="6" applyNumberFormat="1" applyFont="1" applyFill="1" applyAlignment="1">
      <alignment horizontal="right" vertical="center"/>
    </xf>
    <xf numFmtId="0" fontId="13" fillId="4" borderId="0" xfId="0" applyFont="1" applyFill="1"/>
    <xf numFmtId="0" fontId="13" fillId="0" borderId="0" xfId="0" applyFont="1"/>
    <xf numFmtId="0" fontId="15" fillId="4" borderId="0" xfId="1" applyFont="1" applyFill="1" applyAlignment="1">
      <alignment horizontal="left" vertical="center" indent="1"/>
    </xf>
    <xf numFmtId="165" fontId="13" fillId="4" borderId="0" xfId="7" applyNumberFormat="1" applyFont="1" applyFill="1"/>
    <xf numFmtId="0" fontId="15" fillId="4" borderId="0" xfId="6" applyFont="1" applyFill="1" applyAlignment="1">
      <alignment horizontal="left" vertical="center" indent="1"/>
    </xf>
    <xf numFmtId="165" fontId="13" fillId="4" borderId="0" xfId="0" applyNumberFormat="1" applyFont="1" applyFill="1"/>
    <xf numFmtId="0" fontId="16" fillId="0" borderId="0" xfId="3" applyFont="1">
      <alignment horizontal="left" vertical="center"/>
    </xf>
    <xf numFmtId="0" fontId="1" fillId="0" borderId="0" xfId="1" applyFont="1" applyAlignment="1">
      <alignment horizontal="right" vertical="center" wrapText="1"/>
    </xf>
    <xf numFmtId="0" fontId="17" fillId="0" borderId="0" xfId="2" applyFont="1" applyAlignment="1">
      <alignment horizontal="left" vertical="center"/>
    </xf>
    <xf numFmtId="0" fontId="1" fillId="3" borderId="0" xfId="6" applyFont="1" applyAlignment="1">
      <alignment horizontal="left" vertical="center"/>
    </xf>
    <xf numFmtId="0" fontId="1" fillId="3" borderId="0" xfId="6" applyFo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 indent="1"/>
    </xf>
    <xf numFmtId="0" fontId="1" fillId="0" borderId="0" xfId="1" applyAlignment="1">
      <alignment horizontal="left" vertical="center" indent="4"/>
    </xf>
    <xf numFmtId="0" fontId="1" fillId="3" borderId="0" xfId="6" applyAlignment="1">
      <alignment horizontal="left" vertical="center" indent="4"/>
    </xf>
    <xf numFmtId="3" fontId="18" fillId="4" borderId="0" xfId="0" applyNumberFormat="1" applyFont="1" applyFill="1"/>
    <xf numFmtId="165" fontId="13" fillId="0" borderId="0" xfId="0" applyNumberFormat="1" applyFont="1"/>
    <xf numFmtId="0" fontId="15" fillId="4" borderId="0" xfId="1" applyFont="1" applyFill="1" applyAlignment="1">
      <alignment horizontal="left" vertical="center" indent="2"/>
    </xf>
    <xf numFmtId="0" fontId="15" fillId="4" borderId="0" xfId="6" applyFont="1" applyFill="1" applyAlignment="1">
      <alignment horizontal="left" vertical="center" indent="2"/>
    </xf>
    <xf numFmtId="166" fontId="4" fillId="2" borderId="0" xfId="4" applyNumberFormat="1" applyAlignment="1">
      <alignment horizontal="center" vertical="center" wrapText="1"/>
    </xf>
  </cellXfs>
  <cellStyles count="8">
    <cellStyle name="CbondsStyleFour" xfId="5" xr:uid="{00000000-0005-0000-0000-000000000000}"/>
    <cellStyle name="CbondsStyleHeader" xfId="3" xr:uid="{00000000-0005-0000-0000-000001000000}"/>
    <cellStyle name="CbondsStyleOne" xfId="1" xr:uid="{00000000-0005-0000-0000-000002000000}"/>
    <cellStyle name="CbondsStyleThree" xfId="4" xr:uid="{00000000-0005-0000-0000-000003000000}"/>
    <cellStyle name="CbondsStyleTwo" xfId="6" xr:uid="{00000000-0005-0000-0000-000004000000}"/>
    <cellStyle name="Гиперссылка" xfId="2" builtinId="8"/>
    <cellStyle name="Обычный" xfId="0" builtinId="0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EM International bonds new issuances,</a:t>
            </a:r>
            <a:r>
              <a:rPr lang="en-US" b="1" baseline="0"/>
              <a:t> USD bln</a:t>
            </a:r>
            <a:r>
              <a:rPr lang="en-US" b="1"/>
              <a:t> 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EMIntBondsStats!$A$31:$A$36</c:f>
              <c:strCache>
                <c:ptCount val="6"/>
                <c:pt idx="0">
                  <c:v>Africa</c:v>
                </c:pt>
                <c:pt idx="1">
                  <c:v>Asia</c:v>
                </c:pt>
                <c:pt idx="2">
                  <c:v>CIS</c:v>
                </c:pt>
                <c:pt idx="3">
                  <c:v>Eastern Europe</c:v>
                </c:pt>
                <c:pt idx="4">
                  <c:v>Latin America</c:v>
                </c:pt>
                <c:pt idx="5">
                  <c:v>Middle East</c:v>
                </c:pt>
              </c:strCache>
            </c:strRef>
          </c:cat>
          <c:val>
            <c:numRef>
              <c:f>EMIntBondsStats!$I$31:$I$36</c:f>
              <c:numCache>
                <c:formatCode>#,##0.00</c:formatCode>
                <c:ptCount val="6"/>
                <c:pt idx="0">
                  <c:v>6.2738500000000004</c:v>
                </c:pt>
                <c:pt idx="1">
                  <c:v>22.479140000000001</c:v>
                </c:pt>
                <c:pt idx="2">
                  <c:v>2.4839099999999998</c:v>
                </c:pt>
                <c:pt idx="3">
                  <c:v>4.9239800000000002</c:v>
                </c:pt>
                <c:pt idx="4">
                  <c:v>9.5304900000000004</c:v>
                </c:pt>
                <c:pt idx="5">
                  <c:v>5.7306499999999998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BD-4E04-85F4-BED52A4AD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1347408"/>
        <c:axId val="191345728"/>
      </c:barChart>
      <c:catAx>
        <c:axId val="19134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45728"/>
        <c:crosses val="autoZero"/>
        <c:auto val="1"/>
        <c:lblAlgn val="ctr"/>
        <c:lblOffset val="100"/>
        <c:noMultiLvlLbl val="0"/>
      </c:catAx>
      <c:valAx>
        <c:axId val="1913457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134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EM International bonds regional structure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5955347473457707"/>
          <c:y val="0.22471898290384029"/>
          <c:w val="0.26615175805726987"/>
          <c:h val="0.64363482324697119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8E-4F0A-ABE5-727B68AA42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8E-4F0A-ABE5-727B68AA42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8E-4F0A-ABE5-727B68AA42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8E-4F0A-ABE5-727B68AA42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8E-4F0A-ABE5-727B68AA42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8E-4F0A-ABE5-727B68AA42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(EMIntBondsStats!$A$11,EMIntBondsStats!$A$14,EMIntBondsStats!$A$17,EMIntBondsStats!$A$20,EMIntBondsStats!$A$23,EMIntBondsStats!$A$26)</c:f>
              <c:strCache>
                <c:ptCount val="6"/>
                <c:pt idx="0">
                  <c:v>Asia</c:v>
                </c:pt>
                <c:pt idx="1">
                  <c:v>Africa</c:v>
                </c:pt>
                <c:pt idx="2">
                  <c:v>CIS</c:v>
                </c:pt>
                <c:pt idx="3">
                  <c:v>Eastern Europe</c:v>
                </c:pt>
                <c:pt idx="4">
                  <c:v>Latin America</c:v>
                </c:pt>
                <c:pt idx="5">
                  <c:v>Middle East</c:v>
                </c:pt>
              </c:strCache>
            </c:strRef>
          </c:cat>
          <c:val>
            <c:numRef>
              <c:f>(EMIntBondsStats!$I$11,EMIntBondsStats!$I$14,EMIntBondsStats!$I$17,EMIntBondsStats!$I$20,EMIntBondsStats!$I$23,EMIntBondsStats!$I$26)</c:f>
              <c:numCache>
                <c:formatCode>#,##0.00</c:formatCode>
                <c:ptCount val="6"/>
                <c:pt idx="0">
                  <c:v>1603.7244000000001</c:v>
                </c:pt>
                <c:pt idx="1">
                  <c:v>220.84434999999999</c:v>
                </c:pt>
                <c:pt idx="2">
                  <c:v>218.60147000000001</c:v>
                </c:pt>
                <c:pt idx="3">
                  <c:v>297.78174000000001</c:v>
                </c:pt>
                <c:pt idx="4">
                  <c:v>1145.35275</c:v>
                </c:pt>
                <c:pt idx="5">
                  <c:v>670.02665000000002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38E-4F0A-ABE5-727B68AA4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759709349539516"/>
          <c:y val="0.29915714234800422"/>
          <c:w val="0.33083398403313047"/>
          <c:h val="0.521852910586256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</a:rPr>
              <a:t>EM International bonds sector structure, USD bln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EMIntBondsStats!$A$12</c:f>
              <c:strCache>
                <c:ptCount val="1"/>
                <c:pt idx="0">
                  <c:v>Corporate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(EMIntBondsStats!$A$11,EMIntBondsStats!$A$14,EMIntBondsStats!$A$17,EMIntBondsStats!$A$20,EMIntBondsStats!$A$23,EMIntBondsStats!$A$26)</c:f>
              <c:strCache>
                <c:ptCount val="6"/>
                <c:pt idx="0">
                  <c:v>Asia</c:v>
                </c:pt>
                <c:pt idx="1">
                  <c:v>Africa</c:v>
                </c:pt>
                <c:pt idx="2">
                  <c:v>CIS</c:v>
                </c:pt>
                <c:pt idx="3">
                  <c:v>Eastern Europe</c:v>
                </c:pt>
                <c:pt idx="4">
                  <c:v>Latin America</c:v>
                </c:pt>
                <c:pt idx="5">
                  <c:v>Middle East</c:v>
                </c:pt>
              </c:strCache>
            </c:strRef>
          </c:cat>
          <c:val>
            <c:numRef>
              <c:f>(EMIntBondsStats!$I$12,EMIntBondsStats!$I$15,EMIntBondsStats!$I$18,EMIntBondsStats!$I$21,EMIntBondsStats!$I$24,EMIntBondsStats!$I$27)</c:f>
              <c:numCache>
                <c:formatCode>#,##0.00</c:formatCode>
                <c:ptCount val="6"/>
                <c:pt idx="0">
                  <c:v>1663.09103</c:v>
                </c:pt>
                <c:pt idx="1">
                  <c:v>85.393829999999994</c:v>
                </c:pt>
                <c:pt idx="2">
                  <c:v>137.06332</c:v>
                </c:pt>
                <c:pt idx="3">
                  <c:v>123.28894</c:v>
                </c:pt>
                <c:pt idx="4">
                  <c:v>625.52729999999997</c:v>
                </c:pt>
                <c:pt idx="5">
                  <c:v>297.29343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E-48C4-A0B9-293E7A4DEF96}"/>
            </c:ext>
          </c:extLst>
        </c:ser>
        <c:ser>
          <c:idx val="1"/>
          <c:order val="1"/>
          <c:tx>
            <c:strRef>
              <c:f>EMIntBondsStats!$A$13</c:f>
              <c:strCache>
                <c:ptCount val="1"/>
                <c:pt idx="0">
                  <c:v>Sovereign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(EMIntBondsStats!$A$11,EMIntBondsStats!$A$14,EMIntBondsStats!$A$17,EMIntBondsStats!$A$20,EMIntBondsStats!$A$23,EMIntBondsStats!$A$26)</c:f>
              <c:strCache>
                <c:ptCount val="6"/>
                <c:pt idx="0">
                  <c:v>Asia</c:v>
                </c:pt>
                <c:pt idx="1">
                  <c:v>Africa</c:v>
                </c:pt>
                <c:pt idx="2">
                  <c:v>CIS</c:v>
                </c:pt>
                <c:pt idx="3">
                  <c:v>Eastern Europe</c:v>
                </c:pt>
                <c:pt idx="4">
                  <c:v>Latin America</c:v>
                </c:pt>
                <c:pt idx="5">
                  <c:v>Middle East</c:v>
                </c:pt>
              </c:strCache>
            </c:strRef>
          </c:cat>
          <c:val>
            <c:numRef>
              <c:f>(EMIntBondsStats!$I$13,EMIntBondsStats!$I$16,EMIntBondsStats!$I$19,EMIntBondsStats!$I$22,EMIntBondsStats!$I$25,EMIntBondsStats!$I$28)</c:f>
              <c:numCache>
                <c:formatCode>#,##0.00</c:formatCode>
                <c:ptCount val="6"/>
                <c:pt idx="0">
                  <c:v>183.45381</c:v>
                </c:pt>
                <c:pt idx="1">
                  <c:v>135.45052000000001</c:v>
                </c:pt>
                <c:pt idx="2">
                  <c:v>81.423079999999999</c:v>
                </c:pt>
                <c:pt idx="3">
                  <c:v>299.22836000000001</c:v>
                </c:pt>
                <c:pt idx="4">
                  <c:v>528.04560000000004</c:v>
                </c:pt>
                <c:pt idx="5">
                  <c:v>270.78719999999998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E-48C4-A0B9-293E7A4DE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596704"/>
        <c:axId val="191349232"/>
      </c:barChart>
      <c:catAx>
        <c:axId val="5059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349232"/>
        <c:crosses val="autoZero"/>
        <c:auto val="1"/>
        <c:lblAlgn val="ctr"/>
        <c:lblOffset val="100"/>
        <c:noMultiLvlLbl val="0"/>
      </c:catAx>
      <c:valAx>
        <c:axId val="191349232"/>
        <c:scaling>
          <c:orientation val="minMax"/>
          <c:max val="1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0596704"/>
        <c:crosses val="autoZero"/>
        <c:crossBetween val="between"/>
        <c:majorUnit val="3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EM International bonds amount</a:t>
            </a:r>
            <a:r>
              <a:rPr lang="ru-RU" b="1"/>
              <a:t>, </a:t>
            </a:r>
            <a:r>
              <a:rPr lang="en-US" b="1"/>
              <a:t>USD bln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EMIntBondsStats!$A$8</c:f>
              <c:strCache>
                <c:ptCount val="1"/>
                <c:pt idx="0">
                  <c:v>Corporate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EMIntBondsStats!$D$5:$I$5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EMIntBondsStats!$D$8:$I$8</c:f>
              <c:numCache>
                <c:formatCode>#,##0.00</c:formatCode>
                <c:ptCount val="6"/>
                <c:pt idx="0">
                  <c:v>2849.18914</c:v>
                </c:pt>
                <c:pt idx="1">
                  <c:v>2857.6230100000002</c:v>
                </c:pt>
                <c:pt idx="2">
                  <c:v>2857.6230100000002</c:v>
                </c:pt>
                <c:pt idx="3">
                  <c:v>2870.5946199999998</c:v>
                </c:pt>
                <c:pt idx="4">
                  <c:v>2915.8868500000003</c:v>
                </c:pt>
                <c:pt idx="5">
                  <c:v>2931.6578500000005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D-40DF-8AE3-E611DA7194D3}"/>
            </c:ext>
          </c:extLst>
        </c:ser>
        <c:ser>
          <c:idx val="1"/>
          <c:order val="1"/>
          <c:tx>
            <c:strRef>
              <c:f>EMIntBondsStats!$A$9</c:f>
              <c:strCache>
                <c:ptCount val="1"/>
                <c:pt idx="0">
                  <c:v>Sovereign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EMIntBondsStats!$D$5:$I$5</c:f>
              <c:numCache>
                <c:formatCode>dd\/mm\/yyyy</c:formatCode>
                <c:ptCount val="6"/>
                <c:pt idx="0">
                  <c:v>44135</c:v>
                </c:pt>
                <c:pt idx="1">
                  <c:v>44165</c:v>
                </c:pt>
                <c:pt idx="2">
                  <c:v>44165</c:v>
                </c:pt>
                <c:pt idx="3">
                  <c:v>44196</c:v>
                </c:pt>
                <c:pt idx="4">
                  <c:v>44227</c:v>
                </c:pt>
                <c:pt idx="5">
                  <c:v>44255</c:v>
                </c:pt>
              </c:numCache>
            </c:numRef>
          </c:cat>
          <c:val>
            <c:numRef>
              <c:f>EMIntBondsStats!$D$9:$I$9</c:f>
              <c:numCache>
                <c:formatCode>#,##0.00</c:formatCode>
                <c:ptCount val="6"/>
                <c:pt idx="0">
                  <c:v>1422.43381</c:v>
                </c:pt>
                <c:pt idx="1">
                  <c:v>1451.47766</c:v>
                </c:pt>
                <c:pt idx="2">
                  <c:v>1451.47766</c:v>
                </c:pt>
                <c:pt idx="3">
                  <c:v>1471.7985699999999</c:v>
                </c:pt>
                <c:pt idx="4">
                  <c:v>1497.57205</c:v>
                </c:pt>
                <c:pt idx="5">
                  <c:v>1498.3885700000001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D-40DF-8AE3-E611DA719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484832"/>
        <c:axId val="191843136"/>
      </c:barChart>
      <c:dateAx>
        <c:axId val="189484832"/>
        <c:scaling>
          <c:orientation val="minMax"/>
        </c:scaling>
        <c:delete val="0"/>
        <c:axPos val="b"/>
        <c:numFmt formatCode="mmm\ 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91843136"/>
        <c:crosses val="autoZero"/>
        <c:auto val="1"/>
        <c:lblOffset val="100"/>
        <c:baseTimeUnit val="months"/>
      </c:dateAx>
      <c:valAx>
        <c:axId val="191843136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948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1489075</xdr:colOff>
      <xdr:row>0</xdr:row>
      <xdr:rowOff>514350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0"/>
          <a:ext cx="1460500" cy="495300"/>
        </a:xfrm>
        <a:prstGeom prst="rect">
          <a:avLst/>
        </a:prstGeom>
      </xdr:spPr>
    </xdr:pic>
    <xdr:clientData/>
  </xdr:twoCellAnchor>
  <xdr:twoCellAnchor>
    <xdr:from>
      <xdr:col>10</xdr:col>
      <xdr:colOff>152400</xdr:colOff>
      <xdr:row>28</xdr:row>
      <xdr:rowOff>0</xdr:rowOff>
    </xdr:from>
    <xdr:to>
      <xdr:col>19</xdr:col>
      <xdr:colOff>390525</xdr:colOff>
      <xdr:row>36</xdr:row>
      <xdr:rowOff>19050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485774</xdr:colOff>
      <xdr:row>4</xdr:row>
      <xdr:rowOff>0</xdr:rowOff>
    </xdr:from>
    <xdr:to>
      <xdr:col>29</xdr:col>
      <xdr:colOff>19049</xdr:colOff>
      <xdr:row>14</xdr:row>
      <xdr:rowOff>9526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485775</xdr:colOff>
      <xdr:row>14</xdr:row>
      <xdr:rowOff>161924</xdr:rowOff>
    </xdr:from>
    <xdr:to>
      <xdr:col>29</xdr:col>
      <xdr:colOff>38100</xdr:colOff>
      <xdr:row>27</xdr:row>
      <xdr:rowOff>23811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161924</xdr:colOff>
      <xdr:row>4</xdr:row>
      <xdr:rowOff>0</xdr:rowOff>
    </xdr:from>
    <xdr:to>
      <xdr:col>19</xdr:col>
      <xdr:colOff>400050</xdr:colOff>
      <xdr:row>27</xdr:row>
      <xdr:rowOff>19050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@cbonds.inf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3"/>
  <sheetViews>
    <sheetView showGridLines="0" tabSelected="1" zoomScale="73" zoomScaleNormal="73" workbookViewId="0">
      <selection activeCell="A3" sqref="A3"/>
    </sheetView>
  </sheetViews>
  <sheetFormatPr defaultRowHeight="15" x14ac:dyDescent="0.25"/>
  <cols>
    <col min="1" max="1" width="23.140625" customWidth="1"/>
    <col min="2" max="2" width="6" hidden="1" customWidth="1"/>
    <col min="3" max="3" width="12.5703125" customWidth="1"/>
    <col min="4" max="8" width="12.85546875" customWidth="1"/>
    <col min="9" max="9" width="12.140625" style="9" customWidth="1"/>
    <col min="10" max="10" width="3" customWidth="1"/>
    <col min="21" max="21" width="4" customWidth="1"/>
  </cols>
  <sheetData>
    <row r="1" spans="1:9" ht="42" customHeight="1" x14ac:dyDescent="0.25">
      <c r="C1" s="39" t="s">
        <v>3</v>
      </c>
      <c r="D1" s="40" t="s">
        <v>1</v>
      </c>
    </row>
    <row r="3" spans="1:9" ht="21" customHeight="1" x14ac:dyDescent="0.25">
      <c r="A3" s="38" t="s">
        <v>15</v>
      </c>
    </row>
    <row r="5" spans="1:9" ht="33.75" customHeight="1" thickBot="1" x14ac:dyDescent="0.3">
      <c r="A5" s="1" t="s">
        <v>4</v>
      </c>
      <c r="B5" s="5" t="s">
        <v>0</v>
      </c>
      <c r="C5" s="6" t="s">
        <v>2</v>
      </c>
      <c r="D5" s="51">
        <v>44135</v>
      </c>
      <c r="E5" s="51">
        <v>44165</v>
      </c>
      <c r="F5" s="51">
        <v>44165</v>
      </c>
      <c r="G5" s="51">
        <v>44196</v>
      </c>
      <c r="H5" s="51">
        <v>44227</v>
      </c>
      <c r="I5" s="51">
        <v>44255</v>
      </c>
    </row>
    <row r="6" spans="1:9" ht="15.75" thickBot="1" x14ac:dyDescent="0.3">
      <c r="A6" s="2" t="s">
        <v>16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41" t="s">
        <v>18</v>
      </c>
      <c r="B7" s="3"/>
      <c r="C7" s="7" t="s">
        <v>5</v>
      </c>
      <c r="D7" s="25">
        <f t="shared" ref="D7:I9" si="0">D26+D11+D14+D20+D23+D17</f>
        <v>4010.9223299999999</v>
      </c>
      <c r="E7" s="25">
        <f t="shared" si="0"/>
        <v>4043.78838</v>
      </c>
      <c r="F7" s="25">
        <f t="shared" si="0"/>
        <v>4043.78838</v>
      </c>
      <c r="G7" s="25">
        <f t="shared" si="0"/>
        <v>4075.8060599999999</v>
      </c>
      <c r="H7" s="25">
        <f t="shared" si="0"/>
        <v>4141.0287400000007</v>
      </c>
      <c r="I7" s="26">
        <f t="shared" si="0"/>
        <v>4156.3313599999992</v>
      </c>
    </row>
    <row r="8" spans="1:9" x14ac:dyDescent="0.25">
      <c r="A8" s="11" t="s">
        <v>7</v>
      </c>
      <c r="B8" s="4"/>
      <c r="C8" s="8" t="s">
        <v>5</v>
      </c>
      <c r="D8" s="23">
        <f t="shared" si="0"/>
        <v>2849.18914</v>
      </c>
      <c r="E8" s="23">
        <f t="shared" si="0"/>
        <v>2857.6230100000002</v>
      </c>
      <c r="F8" s="23">
        <f t="shared" si="0"/>
        <v>2857.6230100000002</v>
      </c>
      <c r="G8" s="23">
        <f t="shared" si="0"/>
        <v>2870.5946199999998</v>
      </c>
      <c r="H8" s="23">
        <f t="shared" si="0"/>
        <v>2915.8868500000003</v>
      </c>
      <c r="I8" s="24">
        <f t="shared" si="0"/>
        <v>2931.6578500000005</v>
      </c>
    </row>
    <row r="9" spans="1:9" x14ac:dyDescent="0.25">
      <c r="A9" s="12" t="s">
        <v>8</v>
      </c>
      <c r="B9" s="3"/>
      <c r="C9" s="7" t="s">
        <v>5</v>
      </c>
      <c r="D9" s="25">
        <f t="shared" si="0"/>
        <v>1422.43381</v>
      </c>
      <c r="E9" s="25">
        <f t="shared" si="0"/>
        <v>1451.47766</v>
      </c>
      <c r="F9" s="25">
        <f t="shared" si="0"/>
        <v>1451.47766</v>
      </c>
      <c r="G9" s="25">
        <f t="shared" si="0"/>
        <v>1471.7985699999999</v>
      </c>
      <c r="H9" s="25">
        <f t="shared" si="0"/>
        <v>1497.57205</v>
      </c>
      <c r="I9" s="26">
        <f t="shared" si="0"/>
        <v>1498.3885700000001</v>
      </c>
    </row>
    <row r="10" spans="1:9" x14ac:dyDescent="0.25">
      <c r="A10" s="44" t="s">
        <v>9</v>
      </c>
      <c r="B10" s="43"/>
      <c r="C10" s="43"/>
      <c r="D10" s="23"/>
      <c r="E10" s="23"/>
      <c r="F10" s="23"/>
      <c r="G10" s="23"/>
      <c r="H10" s="23"/>
      <c r="I10" s="24"/>
    </row>
    <row r="11" spans="1:9" x14ac:dyDescent="0.25">
      <c r="A11" s="12" t="s">
        <v>10</v>
      </c>
      <c r="B11" s="3">
        <v>21391</v>
      </c>
      <c r="C11" s="7" t="s">
        <v>5</v>
      </c>
      <c r="D11" s="25">
        <f>_xll.CbondsIndexValue($B11,D$5)</f>
        <v>1549.83476</v>
      </c>
      <c r="E11" s="25">
        <f>_xll.CbondsIndexValue($B11,E$5)</f>
        <v>1554.0125599999999</v>
      </c>
      <c r="F11" s="25">
        <f>_xll.CbondsIndexValue($B11,F$5)</f>
        <v>1554.0125599999999</v>
      </c>
      <c r="G11" s="25">
        <f>_xll.CbondsIndexValue($B11,G$5)</f>
        <v>1559.14516</v>
      </c>
      <c r="H11" s="25">
        <f>_xll.CbondsIndexValue($B11,H$5)</f>
        <v>1594.5048999999999</v>
      </c>
      <c r="I11" s="26">
        <f>_xll.CbondsIndexValue($B11,I$5)</f>
        <v>1603.7244000000001</v>
      </c>
    </row>
    <row r="12" spans="1:9" x14ac:dyDescent="0.25">
      <c r="A12" s="45" t="s">
        <v>7</v>
      </c>
      <c r="B12" s="4">
        <v>21637</v>
      </c>
      <c r="C12" s="8" t="s">
        <v>5</v>
      </c>
      <c r="D12" s="23">
        <f>_xll.CbondsIndexValue($B12,D$5)</f>
        <v>1609.10851</v>
      </c>
      <c r="E12" s="23">
        <f>_xll.CbondsIndexValue($B12,E$5)</f>
        <v>1611.3978</v>
      </c>
      <c r="F12" s="23">
        <f>_xll.CbondsIndexValue($B12,F$5)</f>
        <v>1611.3978</v>
      </c>
      <c r="G12" s="23">
        <f>_xll.CbondsIndexValue($B12,G$5)</f>
        <v>1615.5060000000001</v>
      </c>
      <c r="H12" s="23">
        <f>_xll.CbondsIndexValue($B12,H$5)</f>
        <v>1652.5771099999999</v>
      </c>
      <c r="I12" s="24">
        <f>_xll.CbondsIndexValue($B12,I$5)</f>
        <v>1663.09103</v>
      </c>
    </row>
    <row r="13" spans="1:9" x14ac:dyDescent="0.25">
      <c r="A13" s="46" t="s">
        <v>8</v>
      </c>
      <c r="B13" s="3">
        <v>21639</v>
      </c>
      <c r="C13" s="7" t="s">
        <v>5</v>
      </c>
      <c r="D13" s="25">
        <f>_xll.CbondsIndexValue($B13,D$5)</f>
        <v>171.54631000000001</v>
      </c>
      <c r="E13" s="25">
        <f>_xll.CbondsIndexValue($B13,E$5)</f>
        <v>176.90266</v>
      </c>
      <c r="F13" s="25">
        <f>_xll.CbondsIndexValue($B13,F$5)</f>
        <v>176.90266</v>
      </c>
      <c r="G13" s="25">
        <f>_xll.CbondsIndexValue($B13,G$5)</f>
        <v>180.17599000000001</v>
      </c>
      <c r="H13" s="25">
        <f>_xll.CbondsIndexValue($B13,H$5)</f>
        <v>183.62528</v>
      </c>
      <c r="I13" s="26">
        <f>_xll.CbondsIndexValue($B13,I$5)</f>
        <v>183.45381</v>
      </c>
    </row>
    <row r="14" spans="1:9" x14ac:dyDescent="0.25">
      <c r="A14" s="11" t="s">
        <v>11</v>
      </c>
      <c r="B14" s="4">
        <v>21393</v>
      </c>
      <c r="C14" s="8" t="s">
        <v>5</v>
      </c>
      <c r="D14" s="23">
        <f>_xll.CbondsIndexValue($B14,D$5)</f>
        <v>210.43316999999999</v>
      </c>
      <c r="E14" s="23">
        <f>_xll.CbondsIndexValue($B14,E$5)</f>
        <v>211.64895999999999</v>
      </c>
      <c r="F14" s="23">
        <f>_xll.CbondsIndexValue($B14,F$5)</f>
        <v>211.64895999999999</v>
      </c>
      <c r="G14" s="23">
        <f>_xll.CbondsIndexValue($B14,G$5)</f>
        <v>217.15917999999999</v>
      </c>
      <c r="H14" s="23">
        <f>_xll.CbondsIndexValue($B14,H$5)</f>
        <v>215.69825</v>
      </c>
      <c r="I14" s="24">
        <f>_xll.CbondsIndexValue($B14,I$5)</f>
        <v>220.84434999999999</v>
      </c>
    </row>
    <row r="15" spans="1:9" x14ac:dyDescent="0.25">
      <c r="A15" s="46" t="s">
        <v>7</v>
      </c>
      <c r="B15" s="3">
        <v>21763</v>
      </c>
      <c r="C15" s="7" t="s">
        <v>5</v>
      </c>
      <c r="D15" s="25">
        <f>_xll.CbondsIndexValue($B15,D$5)</f>
        <v>84.78049</v>
      </c>
      <c r="E15" s="25">
        <f>_xll.CbondsIndexValue($B15,E$5)</f>
        <v>85.545270000000002</v>
      </c>
      <c r="F15" s="25">
        <f>_xll.CbondsIndexValue($B15,F$5)</f>
        <v>85.545270000000002</v>
      </c>
      <c r="G15" s="25">
        <f>_xll.CbondsIndexValue($B15,G$5)</f>
        <v>86.518720000000002</v>
      </c>
      <c r="H15" s="25">
        <f>_xll.CbondsIndexValue($B15,H$5)</f>
        <v>84.873249999999999</v>
      </c>
      <c r="I15" s="26">
        <f>_xll.CbondsIndexValue($B15,I$5)</f>
        <v>85.393829999999994</v>
      </c>
    </row>
    <row r="16" spans="1:9" x14ac:dyDescent="0.25">
      <c r="A16" s="45" t="s">
        <v>8</v>
      </c>
      <c r="B16" s="4">
        <v>21765</v>
      </c>
      <c r="C16" s="8" t="s">
        <v>5</v>
      </c>
      <c r="D16" s="23">
        <f>_xll.CbondsIndexValue($B16,D$5)</f>
        <v>125.65268</v>
      </c>
      <c r="E16" s="23">
        <f>_xll.CbondsIndexValue($B16,E$5)</f>
        <v>126.10368</v>
      </c>
      <c r="F16" s="23">
        <f>_xll.CbondsIndexValue($B16,F$5)</f>
        <v>126.10368</v>
      </c>
      <c r="G16" s="23">
        <f>_xll.CbondsIndexValue($B16,G$5)</f>
        <v>130.64044999999999</v>
      </c>
      <c r="H16" s="23">
        <f>_xll.CbondsIndexValue($B16,H$5)</f>
        <v>130.82500999999999</v>
      </c>
      <c r="I16" s="24">
        <f>_xll.CbondsIndexValue($B16,I$5)</f>
        <v>135.45052000000001</v>
      </c>
    </row>
    <row r="17" spans="1:9" x14ac:dyDescent="0.25">
      <c r="A17" s="12" t="s">
        <v>14</v>
      </c>
      <c r="B17" s="3">
        <v>21389</v>
      </c>
      <c r="C17" s="7" t="s">
        <v>5</v>
      </c>
      <c r="D17" s="25">
        <f>_xll.CbondsIndexValue($B17,D$5)</f>
        <v>216.79245</v>
      </c>
      <c r="E17" s="25">
        <f>_xll.CbondsIndexValue($B17,E$5)</f>
        <v>217.21745000000001</v>
      </c>
      <c r="F17" s="25">
        <f>_xll.CbondsIndexValue($B17,F$5)</f>
        <v>217.21745000000001</v>
      </c>
      <c r="G17" s="25">
        <f>_xll.CbondsIndexValue($B17,G$5)</f>
        <v>218.52042</v>
      </c>
      <c r="H17" s="25">
        <f>_xll.CbondsIndexValue($B17,H$5)</f>
        <v>219.2456</v>
      </c>
      <c r="I17" s="26">
        <f>_xll.CbondsIndexValue($B17,I$5)</f>
        <v>218.60147000000001</v>
      </c>
    </row>
    <row r="18" spans="1:9" x14ac:dyDescent="0.25">
      <c r="A18" s="45" t="s">
        <v>7</v>
      </c>
      <c r="B18" s="4">
        <v>21581</v>
      </c>
      <c r="C18" s="8" t="s">
        <v>5</v>
      </c>
      <c r="D18" s="23">
        <f>_xll.CbondsIndexValue($B18,D$5)</f>
        <v>140.01429999999999</v>
      </c>
      <c r="E18" s="23">
        <f>_xll.CbondsIndexValue($B18,E$5)</f>
        <v>137.10881000000001</v>
      </c>
      <c r="F18" s="23">
        <f>_xll.CbondsIndexValue($B18,F$5)</f>
        <v>137.10881000000001</v>
      </c>
      <c r="G18" s="23">
        <f>_xll.CbondsIndexValue($B18,G$5)</f>
        <v>137.61854</v>
      </c>
      <c r="H18" s="23">
        <f>_xll.CbondsIndexValue($B18,H$5)</f>
        <v>137.65424999999999</v>
      </c>
      <c r="I18" s="24">
        <f>_xll.CbondsIndexValue($B18,I$5)</f>
        <v>137.06332</v>
      </c>
    </row>
    <row r="19" spans="1:9" x14ac:dyDescent="0.25">
      <c r="A19" s="46" t="s">
        <v>8</v>
      </c>
      <c r="B19" s="3">
        <v>21585</v>
      </c>
      <c r="C19" s="7" t="s">
        <v>5</v>
      </c>
      <c r="D19" s="25">
        <f>_xll.CbondsIndexValue($B19,D$5)</f>
        <v>76.663079999999994</v>
      </c>
      <c r="E19" s="25">
        <f>_xll.CbondsIndexValue($B19,E$5)</f>
        <v>79.993560000000002</v>
      </c>
      <c r="F19" s="25">
        <f>_xll.CbondsIndexValue($B19,F$5)</f>
        <v>79.993560000000002</v>
      </c>
      <c r="G19" s="25">
        <f>_xll.CbondsIndexValue($B19,G$5)</f>
        <v>80.786810000000003</v>
      </c>
      <c r="H19" s="25">
        <f>_xll.CbondsIndexValue($B19,H$5)</f>
        <v>81.476280000000003</v>
      </c>
      <c r="I19" s="26">
        <f>_xll.CbondsIndexValue($B19,I$5)</f>
        <v>81.423079999999999</v>
      </c>
    </row>
    <row r="20" spans="1:9" x14ac:dyDescent="0.25">
      <c r="A20" s="11" t="s">
        <v>12</v>
      </c>
      <c r="B20" s="4">
        <v>21223</v>
      </c>
      <c r="C20" s="8" t="s">
        <v>5</v>
      </c>
      <c r="D20" s="23">
        <f>_xll.CbondsIndexValue($B20,D$5)</f>
        <v>279.68418000000003</v>
      </c>
      <c r="E20" s="23">
        <f>_xll.CbondsIndexValue($B20,E$5)</f>
        <v>289.24117999999999</v>
      </c>
      <c r="F20" s="23">
        <f>_xll.CbondsIndexValue($B20,F$5)</f>
        <v>289.24117999999999</v>
      </c>
      <c r="G20" s="23">
        <f>_xll.CbondsIndexValue($B20,G$5)</f>
        <v>299.28071</v>
      </c>
      <c r="H20" s="23">
        <f>_xll.CbondsIndexValue($B20,H$5)</f>
        <v>298.08791000000002</v>
      </c>
      <c r="I20" s="24">
        <f>_xll.CbondsIndexValue($B20,I$5)</f>
        <v>297.78174000000001</v>
      </c>
    </row>
    <row r="21" spans="1:9" x14ac:dyDescent="0.25">
      <c r="A21" s="46" t="s">
        <v>7</v>
      </c>
      <c r="B21" s="3">
        <v>21225</v>
      </c>
      <c r="C21" s="7" t="s">
        <v>5</v>
      </c>
      <c r="D21" s="25">
        <f>_xll.CbondsIndexValue($B21,D$5)</f>
        <v>115.39731</v>
      </c>
      <c r="E21" s="25">
        <f>_xll.CbondsIndexValue($B21,E$5)</f>
        <v>118.0784</v>
      </c>
      <c r="F21" s="25">
        <f>_xll.CbondsIndexValue($B21,F$5)</f>
        <v>118.0784</v>
      </c>
      <c r="G21" s="25">
        <f>_xll.CbondsIndexValue($B21,G$5)</f>
        <v>121.14767999999999</v>
      </c>
      <c r="H21" s="25">
        <f>_xll.CbondsIndexValue($B21,H$5)</f>
        <v>123.90173</v>
      </c>
      <c r="I21" s="26">
        <f>_xll.CbondsIndexValue($B21,I$5)</f>
        <v>123.28894</v>
      </c>
    </row>
    <row r="22" spans="1:9" x14ac:dyDescent="0.25">
      <c r="A22" s="45" t="s">
        <v>8</v>
      </c>
      <c r="B22" s="4">
        <v>21227</v>
      </c>
      <c r="C22" s="8" t="s">
        <v>5</v>
      </c>
      <c r="D22" s="23">
        <f>_xll.CbondsIndexValue($B22,D$5)</f>
        <v>281.71906999999999</v>
      </c>
      <c r="E22" s="23">
        <f>_xll.CbondsIndexValue($B22,E$5)</f>
        <v>288.87056999999999</v>
      </c>
      <c r="F22" s="23">
        <f>_xll.CbondsIndexValue($B22,F$5)</f>
        <v>288.87056999999999</v>
      </c>
      <c r="G22" s="23">
        <f>_xll.CbondsIndexValue($B22,G$5)</f>
        <v>299.02300000000002</v>
      </c>
      <c r="H22" s="23">
        <f>_xll.CbondsIndexValue($B22,H$5)</f>
        <v>299.98259999999999</v>
      </c>
      <c r="I22" s="24">
        <f>_xll.CbondsIndexValue($B22,I$5)</f>
        <v>299.22836000000001</v>
      </c>
    </row>
    <row r="23" spans="1:9" x14ac:dyDescent="0.25">
      <c r="A23" s="12" t="s">
        <v>13</v>
      </c>
      <c r="B23" s="3">
        <v>21231</v>
      </c>
      <c r="C23" s="7" t="s">
        <v>5</v>
      </c>
      <c r="D23" s="25">
        <f>_xll.CbondsIndexValue($B23,D$5)</f>
        <v>1122.0854300000001</v>
      </c>
      <c r="E23" s="25">
        <f>_xll.CbondsIndexValue($B23,E$5)</f>
        <v>1130.7330099999999</v>
      </c>
      <c r="F23" s="25">
        <f>_xll.CbondsIndexValue($B23,F$5)</f>
        <v>1130.7330099999999</v>
      </c>
      <c r="G23" s="25">
        <f>_xll.CbondsIndexValue($B23,G$5)</f>
        <v>1132.86329</v>
      </c>
      <c r="H23" s="25">
        <f>_xll.CbondsIndexValue($B23,H$5)</f>
        <v>1143.45922</v>
      </c>
      <c r="I23" s="26">
        <f>_xll.CbondsIndexValue($B23,I$5)</f>
        <v>1145.35275</v>
      </c>
    </row>
    <row r="24" spans="1:9" collapsed="1" x14ac:dyDescent="0.25">
      <c r="A24" s="45" t="s">
        <v>7</v>
      </c>
      <c r="B24" s="4">
        <v>22007</v>
      </c>
      <c r="C24" s="8" t="s">
        <v>5</v>
      </c>
      <c r="D24" s="23">
        <f>_xll.CbondsIndexValue($B24,D$5)</f>
        <v>622.26814999999999</v>
      </c>
      <c r="E24" s="23">
        <f>_xll.CbondsIndexValue($B24,E$5)</f>
        <v>619.16210000000001</v>
      </c>
      <c r="F24" s="23">
        <f>_xll.CbondsIndexValue($B24,F$5)</f>
        <v>619.16210000000001</v>
      </c>
      <c r="G24" s="23">
        <f>_xll.CbondsIndexValue($B24,G$5)</f>
        <v>620.99327000000005</v>
      </c>
      <c r="H24" s="23">
        <f>_xll.CbondsIndexValue($B24,H$5)</f>
        <v>620.59492999999998</v>
      </c>
      <c r="I24" s="24">
        <f>_xll.CbondsIndexValue($B24,I$5)</f>
        <v>625.52729999999997</v>
      </c>
    </row>
    <row r="25" spans="1:9" x14ac:dyDescent="0.25">
      <c r="A25" s="46" t="s">
        <v>8</v>
      </c>
      <c r="B25" s="3">
        <v>22009</v>
      </c>
      <c r="C25" s="7" t="s">
        <v>5</v>
      </c>
      <c r="D25" s="25">
        <f>_xll.CbondsIndexValue($B25,D$5)</f>
        <v>505.42827</v>
      </c>
      <c r="E25" s="25">
        <f>_xll.CbondsIndexValue($B25,E$5)</f>
        <v>518.26734999999996</v>
      </c>
      <c r="F25" s="25">
        <f>_xll.CbondsIndexValue($B25,F$5)</f>
        <v>518.26734999999996</v>
      </c>
      <c r="G25" s="25">
        <f>_xll.CbondsIndexValue($B25,G$5)</f>
        <v>519.25028999999995</v>
      </c>
      <c r="H25" s="25">
        <f>_xll.CbondsIndexValue($B25,H$5)</f>
        <v>530.57622000000003</v>
      </c>
      <c r="I25" s="26">
        <f>_xll.CbondsIndexValue($B25,I$5)</f>
        <v>528.04560000000004</v>
      </c>
    </row>
    <row r="26" spans="1:9" x14ac:dyDescent="0.25">
      <c r="A26" s="11" t="s">
        <v>6</v>
      </c>
      <c r="B26" s="4">
        <v>21395</v>
      </c>
      <c r="C26" s="8" t="s">
        <v>5</v>
      </c>
      <c r="D26" s="23">
        <f>_xll.CbondsIndexValue($B26,D$5)</f>
        <v>632.09234000000004</v>
      </c>
      <c r="E26" s="23">
        <f>_xll.CbondsIndexValue($B26,E$5)</f>
        <v>640.93521999999996</v>
      </c>
      <c r="F26" s="23">
        <f>_xll.CbondsIndexValue($B26,F$5)</f>
        <v>640.93521999999996</v>
      </c>
      <c r="G26" s="23">
        <f>_xll.CbondsIndexValue($B26,G$5)</f>
        <v>648.83730000000003</v>
      </c>
      <c r="H26" s="23">
        <f>_xll.CbondsIndexValue($B26,H$5)</f>
        <v>670.03286000000003</v>
      </c>
      <c r="I26" s="24">
        <f>_xll.CbondsIndexValue($B26,I$5)</f>
        <v>670.02665000000002</v>
      </c>
    </row>
    <row r="27" spans="1:9" x14ac:dyDescent="0.25">
      <c r="A27" s="46" t="s">
        <v>7</v>
      </c>
      <c r="B27" s="3">
        <v>21939</v>
      </c>
      <c r="C27" s="7" t="s">
        <v>5</v>
      </c>
      <c r="D27" s="25">
        <f>_xll.CbondsIndexValue($B27,D$5)</f>
        <v>277.62038000000001</v>
      </c>
      <c r="E27" s="25">
        <f>_xll.CbondsIndexValue($B27,E$5)</f>
        <v>286.33062999999999</v>
      </c>
      <c r="F27" s="25">
        <f>_xll.CbondsIndexValue($B27,F$5)</f>
        <v>286.33062999999999</v>
      </c>
      <c r="G27" s="25">
        <f>_xll.CbondsIndexValue($B27,G$5)</f>
        <v>288.81040999999999</v>
      </c>
      <c r="H27" s="25">
        <f>_xll.CbondsIndexValue($B27,H$5)</f>
        <v>296.28557999999998</v>
      </c>
      <c r="I27" s="26">
        <f>_xll.CbondsIndexValue($B27,I$5)</f>
        <v>297.29343</v>
      </c>
    </row>
    <row r="28" spans="1:9" ht="15.75" thickBot="1" x14ac:dyDescent="0.3">
      <c r="A28" s="45" t="s">
        <v>8</v>
      </c>
      <c r="B28" s="4">
        <v>21941</v>
      </c>
      <c r="C28" s="8" t="s">
        <v>5</v>
      </c>
      <c r="D28" s="23">
        <f>_xll.CbondsIndexValue($B28,D$5)</f>
        <v>261.42439999999999</v>
      </c>
      <c r="E28" s="23">
        <f>_xll.CbondsIndexValue($B28,E$5)</f>
        <v>261.33983999999998</v>
      </c>
      <c r="F28" s="23">
        <f>_xll.CbondsIndexValue($B28,F$5)</f>
        <v>261.33983999999998</v>
      </c>
      <c r="G28" s="23">
        <f>_xll.CbondsIndexValue($B28,G$5)</f>
        <v>261.92203000000001</v>
      </c>
      <c r="H28" s="23">
        <f>_xll.CbondsIndexValue($B28,H$5)</f>
        <v>271.08665999999999</v>
      </c>
      <c r="I28" s="24">
        <f>_xll.CbondsIndexValue($B28,I$5)</f>
        <v>270.78719999999998</v>
      </c>
    </row>
    <row r="29" spans="1:9" ht="15.75" thickBot="1" x14ac:dyDescent="0.3">
      <c r="A29" s="2" t="s">
        <v>17</v>
      </c>
      <c r="B29" s="2"/>
      <c r="C29" s="2"/>
      <c r="D29" s="2"/>
      <c r="E29" s="2"/>
      <c r="F29" s="2"/>
      <c r="G29" s="2"/>
      <c r="H29" s="2"/>
      <c r="I29" s="10"/>
    </row>
    <row r="30" spans="1:9" x14ac:dyDescent="0.25">
      <c r="A30" s="42" t="s">
        <v>19</v>
      </c>
      <c r="B30" s="3">
        <v>125</v>
      </c>
      <c r="C30" s="7" t="s">
        <v>5</v>
      </c>
      <c r="D30" s="25">
        <f>_xll.CbondsIndexValue($B30,D$5)</f>
        <v>84.787350000000004</v>
      </c>
      <c r="E30" s="25">
        <f>_xll.CbondsIndexValue($B30,E$5)</f>
        <v>63.223210000000002</v>
      </c>
      <c r="F30" s="25">
        <f>_xll.CbondsIndexValue($B30,F$5)</f>
        <v>63.223210000000002</v>
      </c>
      <c r="G30" s="25">
        <f>_xll.CbondsIndexValue($B30,G$5)</f>
        <v>31.895669999999999</v>
      </c>
      <c r="H30" s="25">
        <f>_xll.CbondsIndexValue($B30,H$5)</f>
        <v>121.92615000000001</v>
      </c>
      <c r="I30" s="26">
        <f>_xll.CbondsIndexValue($B30,I$5)</f>
        <v>51.443980000000003</v>
      </c>
    </row>
    <row r="31" spans="1:9" x14ac:dyDescent="0.25">
      <c r="A31" s="11" t="s">
        <v>11</v>
      </c>
      <c r="B31" s="13">
        <v>1759</v>
      </c>
      <c r="C31" s="14" t="s">
        <v>5</v>
      </c>
      <c r="D31" s="23">
        <f>_xll.CbondsIndexValue($B31,D$5)</f>
        <v>0.35</v>
      </c>
      <c r="E31" s="23">
        <f>_xll.CbondsIndexValue($B31,E$5)</f>
        <v>1.2317199999999999</v>
      </c>
      <c r="F31" s="23">
        <f>_xll.CbondsIndexValue($B31,F$5)</f>
        <v>1.2317199999999999</v>
      </c>
      <c r="G31" s="23">
        <f>_xll.CbondsIndexValue($B31,G$5)</f>
        <v>3.7242899999999999</v>
      </c>
      <c r="H31" s="23">
        <f>_xll.CbondsIndexValue($B31,H$5)</f>
        <v>2.68336</v>
      </c>
      <c r="I31" s="24">
        <f>_xll.CbondsIndexValue($B31,I$5)</f>
        <v>6.2738500000000004</v>
      </c>
    </row>
    <row r="32" spans="1:9" collapsed="1" x14ac:dyDescent="0.25">
      <c r="A32" s="12" t="s">
        <v>10</v>
      </c>
      <c r="B32" s="15">
        <v>1755</v>
      </c>
      <c r="C32" s="16" t="s">
        <v>5</v>
      </c>
      <c r="D32" s="25">
        <f>_xll.CbondsIndexValue($B32,D$5)</f>
        <v>38.683709999999998</v>
      </c>
      <c r="E32" s="25">
        <f>_xll.CbondsIndexValue($B32,E$5)</f>
        <v>22.008009999999999</v>
      </c>
      <c r="F32" s="25">
        <f>_xll.CbondsIndexValue($B32,F$5)</f>
        <v>22.008009999999999</v>
      </c>
      <c r="G32" s="25">
        <f>_xll.CbondsIndexValue($B32,G$5)</f>
        <v>16.834199999999999</v>
      </c>
      <c r="H32" s="25">
        <f>_xll.CbondsIndexValue($B32,H$5)</f>
        <v>60.605609999999999</v>
      </c>
      <c r="I32" s="26">
        <f>_xll.CbondsIndexValue($B32,I$5)</f>
        <v>22.479140000000001</v>
      </c>
    </row>
    <row r="33" spans="1:9" x14ac:dyDescent="0.25">
      <c r="A33" s="11" t="s">
        <v>14</v>
      </c>
      <c r="B33" s="13">
        <v>1757</v>
      </c>
      <c r="C33" s="14" t="s">
        <v>5</v>
      </c>
      <c r="D33" s="23">
        <f>_xll.CbondsIndexValue($B33,D$5)</f>
        <v>4.8116199999999996</v>
      </c>
      <c r="E33" s="23">
        <f>_xll.CbondsIndexValue($B33,E$5)</f>
        <v>3.4971299999999998</v>
      </c>
      <c r="F33" s="23">
        <f>_xll.CbondsIndexValue($B33,F$5)</f>
        <v>3.4971299999999998</v>
      </c>
      <c r="G33" s="23">
        <f>_xll.CbondsIndexValue($B33,G$5)</f>
        <v>1.0876300000000001</v>
      </c>
      <c r="H33" s="23">
        <f>_xll.CbondsIndexValue($B33,H$5)</f>
        <v>3.8425600000000002</v>
      </c>
      <c r="I33" s="24">
        <f>_xll.CbondsIndexValue($B33,I$5)</f>
        <v>2.4839099999999998</v>
      </c>
    </row>
    <row r="34" spans="1:9" x14ac:dyDescent="0.25">
      <c r="A34" s="12" t="s">
        <v>12</v>
      </c>
      <c r="B34" s="15">
        <v>1756</v>
      </c>
      <c r="C34" s="16" t="s">
        <v>5</v>
      </c>
      <c r="D34" s="25">
        <f>_xll.CbondsIndexValue($B34,D$5)</f>
        <v>2.02223</v>
      </c>
      <c r="E34" s="25">
        <f>_xll.CbondsIndexValue($B34,E$5)</f>
        <v>8.1304300000000005</v>
      </c>
      <c r="F34" s="25">
        <f>_xll.CbondsIndexValue($B34,F$5)</f>
        <v>8.1304300000000005</v>
      </c>
      <c r="G34" s="25">
        <f>_xll.CbondsIndexValue($B34,G$5)</f>
        <v>1.39063</v>
      </c>
      <c r="H34" s="25">
        <f>_xll.CbondsIndexValue($B34,H$5)</f>
        <v>2.14628</v>
      </c>
      <c r="I34" s="26">
        <f>_xll.CbondsIndexValue($B34,I$5)</f>
        <v>4.9239800000000002</v>
      </c>
    </row>
    <row r="35" spans="1:9" x14ac:dyDescent="0.25">
      <c r="A35" s="11" t="s">
        <v>13</v>
      </c>
      <c r="B35" s="13">
        <v>1754</v>
      </c>
      <c r="C35" s="14" t="s">
        <v>5</v>
      </c>
      <c r="D35" s="23">
        <f>_xll.CbondsIndexValue($B35,D$5)</f>
        <v>28.63822</v>
      </c>
      <c r="E35" s="23">
        <f>_xll.CbondsIndexValue($B35,E$5)</f>
        <v>13.22926</v>
      </c>
      <c r="F35" s="23">
        <f>_xll.CbondsIndexValue($B35,F$5)</f>
        <v>13.22926</v>
      </c>
      <c r="G35" s="23">
        <f>_xll.CbondsIndexValue($B35,G$5)</f>
        <v>6.97811</v>
      </c>
      <c r="H35" s="23">
        <f>_xll.CbondsIndexValue($B35,H$5)</f>
        <v>30.2303</v>
      </c>
      <c r="I35" s="24">
        <f>_xll.CbondsIndexValue($B35,I$5)</f>
        <v>9.5304900000000004</v>
      </c>
    </row>
    <row r="36" spans="1:9" x14ac:dyDescent="0.25">
      <c r="A36" s="12" t="s">
        <v>6</v>
      </c>
      <c r="B36" s="15">
        <v>1758</v>
      </c>
      <c r="C36" s="16" t="s">
        <v>5</v>
      </c>
      <c r="D36" s="25">
        <f>_xll.CbondsIndexValue($B36,D$5)</f>
        <v>10.28157</v>
      </c>
      <c r="E36" s="25">
        <f>_xll.CbondsIndexValue($B36,E$5)</f>
        <v>15.126659999999999</v>
      </c>
      <c r="F36" s="25">
        <f>_xll.CbondsIndexValue($B36,F$5)</f>
        <v>15.126659999999999</v>
      </c>
      <c r="G36" s="25">
        <f>_xll.CbondsIndexValue($B36,G$5)</f>
        <v>1.8808100000000001</v>
      </c>
      <c r="H36" s="25">
        <f>_xll.CbondsIndexValue($B36,H$5)</f>
        <v>22.418040000000001</v>
      </c>
      <c r="I36" s="26">
        <f>_xll.CbondsIndexValue($B36,I$5)</f>
        <v>5.7306499999999998</v>
      </c>
    </row>
    <row r="37" spans="1:9" x14ac:dyDescent="0.25">
      <c r="A37" s="28"/>
      <c r="B37" s="29"/>
      <c r="C37" s="30"/>
      <c r="D37" s="31"/>
      <c r="E37" s="31"/>
      <c r="F37" s="31"/>
      <c r="G37" s="31"/>
      <c r="H37" s="23"/>
      <c r="I37" s="24"/>
    </row>
    <row r="38" spans="1:9" x14ac:dyDescent="0.25">
      <c r="A38" s="28"/>
      <c r="B38" s="29"/>
      <c r="C38" s="30"/>
      <c r="D38" s="31"/>
      <c r="E38" s="31"/>
      <c r="F38" s="31"/>
      <c r="G38" s="31"/>
      <c r="H38" s="23"/>
      <c r="I38" s="24"/>
    </row>
    <row r="39" spans="1:9" x14ac:dyDescent="0.25">
      <c r="A39" s="32"/>
      <c r="B39" s="32"/>
      <c r="C39" s="32"/>
      <c r="D39" s="32"/>
      <c r="E39" s="33"/>
      <c r="F39" s="33"/>
      <c r="G39" s="33"/>
      <c r="H39" s="21"/>
      <c r="I39" s="18"/>
    </row>
    <row r="40" spans="1:9" x14ac:dyDescent="0.25">
      <c r="A40" s="32"/>
      <c r="B40" s="32"/>
      <c r="C40" s="32"/>
      <c r="D40" s="32"/>
      <c r="E40" s="33"/>
      <c r="F40" s="33"/>
      <c r="G40" s="33"/>
      <c r="H40" s="21"/>
    </row>
    <row r="41" spans="1:9" x14ac:dyDescent="0.25">
      <c r="A41" s="34"/>
      <c r="B41" s="33"/>
      <c r="C41" s="35"/>
      <c r="D41" s="32"/>
      <c r="E41" s="33"/>
      <c r="F41" s="33"/>
      <c r="G41" s="33"/>
      <c r="H41" s="21"/>
      <c r="I41" s="18"/>
    </row>
    <row r="42" spans="1:9" x14ac:dyDescent="0.25">
      <c r="A42" s="36"/>
      <c r="B42" s="33"/>
      <c r="C42" s="35"/>
      <c r="D42" s="32"/>
      <c r="E42" s="33"/>
      <c r="F42" s="33"/>
      <c r="G42" s="33"/>
      <c r="H42" s="21"/>
      <c r="I42" s="18"/>
    </row>
    <row r="43" spans="1:9" x14ac:dyDescent="0.25">
      <c r="A43" s="34"/>
      <c r="B43" s="33"/>
      <c r="C43" s="35"/>
      <c r="D43" s="32"/>
      <c r="E43" s="33"/>
      <c r="F43" s="33"/>
      <c r="G43" s="33"/>
      <c r="H43" s="21"/>
      <c r="I43" s="18"/>
    </row>
    <row r="44" spans="1:9" collapsed="1" x14ac:dyDescent="0.25">
      <c r="A44" s="36"/>
      <c r="B44" s="33"/>
      <c r="C44" s="35"/>
      <c r="D44" s="32"/>
      <c r="E44" s="33"/>
      <c r="F44" s="33"/>
      <c r="G44" s="33"/>
      <c r="H44" s="21"/>
      <c r="I44" s="18"/>
    </row>
    <row r="45" spans="1:9" x14ac:dyDescent="0.25">
      <c r="A45" s="34"/>
      <c r="B45" s="33"/>
      <c r="C45" s="35"/>
      <c r="D45" s="32"/>
      <c r="E45" s="33"/>
      <c r="F45" s="33"/>
      <c r="G45" s="33"/>
      <c r="H45" s="21"/>
      <c r="I45" s="18"/>
    </row>
    <row r="46" spans="1:9" x14ac:dyDescent="0.25">
      <c r="A46" s="36"/>
      <c r="B46" s="33"/>
      <c r="C46" s="35"/>
      <c r="D46" s="32"/>
      <c r="E46" s="33"/>
      <c r="F46" s="33"/>
      <c r="G46" s="33"/>
      <c r="H46" s="21"/>
      <c r="I46" s="18"/>
    </row>
    <row r="47" spans="1:9" x14ac:dyDescent="0.25">
      <c r="A47" s="34"/>
      <c r="B47" s="33"/>
      <c r="C47" s="35"/>
      <c r="D47" s="32"/>
      <c r="E47" s="33"/>
      <c r="F47" s="33"/>
      <c r="G47" s="33"/>
      <c r="H47" s="21"/>
      <c r="I47" s="18"/>
    </row>
    <row r="48" spans="1:9" collapsed="1" x14ac:dyDescent="0.25">
      <c r="A48" s="36"/>
      <c r="B48" s="33"/>
      <c r="C48" s="35"/>
      <c r="D48" s="32"/>
      <c r="E48" s="33"/>
      <c r="F48" s="33"/>
      <c r="G48" s="33"/>
      <c r="H48" s="21"/>
      <c r="I48" s="18"/>
    </row>
    <row r="49" spans="1:9" x14ac:dyDescent="0.25">
      <c r="A49" s="36"/>
      <c r="B49" s="33"/>
      <c r="C49" s="35"/>
      <c r="D49" s="32"/>
      <c r="E49" s="33"/>
      <c r="F49" s="33"/>
      <c r="G49" s="33"/>
      <c r="H49" s="21"/>
      <c r="I49" s="18"/>
    </row>
    <row r="50" spans="1:9" x14ac:dyDescent="0.25">
      <c r="A50" s="34"/>
      <c r="B50" s="33"/>
      <c r="C50" s="35"/>
      <c r="D50" s="32"/>
      <c r="E50" s="33"/>
      <c r="F50" s="33"/>
      <c r="G50" s="33"/>
      <c r="H50" s="21"/>
      <c r="I50" s="18"/>
    </row>
    <row r="51" spans="1:9" x14ac:dyDescent="0.25">
      <c r="A51" s="32"/>
      <c r="B51" s="33"/>
      <c r="C51" s="35"/>
      <c r="D51" s="32"/>
      <c r="E51" s="33"/>
      <c r="F51" s="33"/>
      <c r="G51" s="33"/>
      <c r="H51" s="21"/>
      <c r="I51" s="18"/>
    </row>
    <row r="52" spans="1:9" collapsed="1" x14ac:dyDescent="0.25">
      <c r="A52" s="32"/>
      <c r="B52" s="33"/>
      <c r="C52" s="47"/>
      <c r="D52" s="32"/>
      <c r="E52" s="33"/>
      <c r="F52" s="33"/>
      <c r="G52" s="33"/>
      <c r="H52" s="21"/>
      <c r="I52" s="18"/>
    </row>
    <row r="53" spans="1:9" x14ac:dyDescent="0.25">
      <c r="A53" s="32"/>
      <c r="B53" s="32"/>
      <c r="C53" s="35"/>
      <c r="D53" s="32"/>
      <c r="E53" s="33"/>
      <c r="F53" s="33"/>
      <c r="G53" s="33"/>
      <c r="H53" s="21"/>
      <c r="I53" s="18"/>
    </row>
    <row r="54" spans="1:9" x14ac:dyDescent="0.25">
      <c r="A54" s="36"/>
      <c r="B54" s="32"/>
      <c r="C54" s="37"/>
      <c r="D54" s="32"/>
      <c r="E54" s="33"/>
      <c r="F54" s="33"/>
      <c r="G54" s="33"/>
      <c r="H54" s="21"/>
      <c r="I54" s="18"/>
    </row>
    <row r="55" spans="1:9" x14ac:dyDescent="0.25">
      <c r="A55" s="34"/>
      <c r="B55" s="32"/>
      <c r="C55" s="37"/>
      <c r="D55" s="32"/>
      <c r="E55" s="33"/>
      <c r="F55" s="33"/>
      <c r="G55" s="33"/>
      <c r="H55" s="21"/>
      <c r="I55" s="18"/>
    </row>
    <row r="56" spans="1:9" collapsed="1" x14ac:dyDescent="0.25">
      <c r="A56" s="36"/>
      <c r="B56" s="32"/>
      <c r="C56" s="37"/>
      <c r="D56" s="32"/>
      <c r="E56" s="33"/>
      <c r="F56" s="33"/>
      <c r="G56" s="33"/>
      <c r="H56" s="21"/>
      <c r="I56" s="18"/>
    </row>
    <row r="57" spans="1:9" x14ac:dyDescent="0.25">
      <c r="A57" s="36"/>
      <c r="B57" s="32"/>
      <c r="C57" s="37"/>
      <c r="D57" s="32"/>
      <c r="E57" s="33"/>
      <c r="F57" s="33"/>
      <c r="G57" s="33"/>
      <c r="H57" s="21"/>
      <c r="I57" s="18"/>
    </row>
    <row r="58" spans="1:9" x14ac:dyDescent="0.25">
      <c r="A58" s="34"/>
      <c r="B58" s="32"/>
      <c r="C58" s="37"/>
      <c r="D58" s="32"/>
      <c r="E58" s="33"/>
      <c r="F58" s="33"/>
      <c r="G58" s="33"/>
      <c r="H58" s="21"/>
      <c r="I58" s="18"/>
    </row>
    <row r="59" spans="1:9" x14ac:dyDescent="0.25">
      <c r="A59" s="32"/>
      <c r="B59" s="32"/>
      <c r="C59" s="37"/>
      <c r="D59" s="32"/>
      <c r="E59" s="33"/>
      <c r="F59" s="33"/>
      <c r="G59" s="33"/>
      <c r="H59" s="21"/>
      <c r="I59" s="18"/>
    </row>
    <row r="60" spans="1:9" collapsed="1" x14ac:dyDescent="0.25">
      <c r="A60" s="32"/>
      <c r="B60" s="32"/>
      <c r="C60" s="35"/>
      <c r="D60" s="32"/>
      <c r="E60" s="33"/>
      <c r="F60" s="33"/>
      <c r="G60" s="33"/>
      <c r="H60" s="21"/>
      <c r="I60" s="18"/>
    </row>
    <row r="61" spans="1:9" x14ac:dyDescent="0.25">
      <c r="A61" s="32"/>
      <c r="B61" s="32"/>
      <c r="C61" s="35"/>
      <c r="D61" s="32"/>
      <c r="E61" s="33"/>
      <c r="F61" s="33"/>
      <c r="G61" s="33"/>
      <c r="H61" s="21"/>
      <c r="I61" s="18"/>
    </row>
    <row r="62" spans="1:9" x14ac:dyDescent="0.25">
      <c r="A62" s="32"/>
      <c r="B62" s="32"/>
      <c r="C62" s="35"/>
      <c r="D62" s="32"/>
      <c r="E62" s="33"/>
      <c r="F62" s="33"/>
      <c r="G62" s="33"/>
      <c r="H62" s="21"/>
      <c r="I62" s="18"/>
    </row>
    <row r="63" spans="1:9" x14ac:dyDescent="0.25">
      <c r="A63" s="32"/>
      <c r="B63" s="32"/>
      <c r="C63" s="37"/>
      <c r="D63" s="32"/>
      <c r="E63" s="33"/>
      <c r="F63" s="33"/>
      <c r="G63" s="33"/>
      <c r="H63" s="21"/>
      <c r="I63" s="18"/>
    </row>
    <row r="64" spans="1:9" collapsed="1" x14ac:dyDescent="0.25">
      <c r="A64" s="32"/>
      <c r="B64" s="32"/>
      <c r="C64" s="37"/>
      <c r="D64" s="27"/>
      <c r="E64" s="21"/>
      <c r="F64" s="21"/>
      <c r="G64" s="21"/>
      <c r="H64" s="21"/>
      <c r="I64" s="18"/>
    </row>
    <row r="65" spans="1:9" x14ac:dyDescent="0.25">
      <c r="A65" s="32"/>
      <c r="B65" s="32"/>
      <c r="C65" s="32"/>
      <c r="D65" s="27"/>
      <c r="E65" s="21"/>
      <c r="F65" s="21"/>
      <c r="G65" s="21"/>
      <c r="H65" s="21"/>
      <c r="I65" s="18"/>
    </row>
    <row r="66" spans="1:9" x14ac:dyDescent="0.25">
      <c r="A66" s="32"/>
      <c r="B66" s="32"/>
      <c r="C66" s="32"/>
      <c r="D66" s="22"/>
      <c r="E66" s="21"/>
      <c r="F66" s="21"/>
      <c r="G66" s="21"/>
      <c r="H66" s="21"/>
      <c r="I66" s="18"/>
    </row>
    <row r="67" spans="1:9" x14ac:dyDescent="0.25">
      <c r="A67" s="32"/>
      <c r="B67" s="32"/>
      <c r="C67" s="32"/>
      <c r="D67" s="22"/>
      <c r="E67" s="21"/>
      <c r="F67" s="21"/>
      <c r="G67" s="21"/>
      <c r="H67" s="21"/>
      <c r="I67" s="18"/>
    </row>
    <row r="68" spans="1:9" x14ac:dyDescent="0.25">
      <c r="A68" s="33"/>
      <c r="B68" s="33"/>
      <c r="C68" s="33"/>
      <c r="D68" s="21"/>
      <c r="E68" s="21"/>
      <c r="F68" s="21"/>
      <c r="G68" s="21"/>
      <c r="H68" s="21"/>
      <c r="I68" s="18"/>
    </row>
    <row r="69" spans="1:9" x14ac:dyDescent="0.25">
      <c r="A69" s="33"/>
      <c r="B69" s="33"/>
      <c r="C69" s="33"/>
      <c r="D69" s="21"/>
      <c r="E69" s="21"/>
      <c r="F69" s="21"/>
      <c r="G69" s="21"/>
      <c r="H69" s="21"/>
      <c r="I69" s="18"/>
    </row>
    <row r="70" spans="1:9" x14ac:dyDescent="0.25">
      <c r="A70" s="36"/>
      <c r="B70" s="33"/>
      <c r="C70" s="48"/>
    </row>
    <row r="71" spans="1:9" x14ac:dyDescent="0.25">
      <c r="A71" s="49"/>
      <c r="B71" s="33"/>
      <c r="C71" s="33"/>
    </row>
    <row r="72" spans="1:9" collapsed="1" x14ac:dyDescent="0.25">
      <c r="A72" s="32"/>
      <c r="B72" s="33"/>
      <c r="C72" s="33"/>
    </row>
    <row r="73" spans="1:9" x14ac:dyDescent="0.25">
      <c r="A73" s="49"/>
      <c r="B73" s="33"/>
      <c r="C73" s="33"/>
    </row>
    <row r="74" spans="1:9" x14ac:dyDescent="0.25">
      <c r="A74" s="50"/>
      <c r="B74" s="33"/>
      <c r="C74" s="33"/>
    </row>
    <row r="75" spans="1:9" x14ac:dyDescent="0.25">
      <c r="A75" s="32"/>
      <c r="B75" s="33"/>
      <c r="C75" s="33"/>
    </row>
    <row r="76" spans="1:9" collapsed="1" x14ac:dyDescent="0.25">
      <c r="A76" s="20"/>
    </row>
    <row r="77" spans="1:9" x14ac:dyDescent="0.25">
      <c r="A77" s="19"/>
    </row>
    <row r="78" spans="1:9" x14ac:dyDescent="0.25">
      <c r="A78" s="17"/>
    </row>
    <row r="79" spans="1:9" x14ac:dyDescent="0.25">
      <c r="A79" s="17"/>
    </row>
    <row r="84" collapsed="1" x14ac:dyDescent="0.25"/>
    <row r="88" collapsed="1" x14ac:dyDescent="0.25"/>
    <row r="110" collapsed="1" x14ac:dyDescent="0.25"/>
    <row r="114" spans="10:12" collapsed="1" x14ac:dyDescent="0.25"/>
    <row r="119" spans="10:12" collapsed="1" x14ac:dyDescent="0.25"/>
    <row r="123" spans="10:12" x14ac:dyDescent="0.25">
      <c r="J123" s="21"/>
      <c r="K123" s="21"/>
      <c r="L123" s="21"/>
    </row>
    <row r="124" spans="10:12" x14ac:dyDescent="0.25">
      <c r="J124" s="21"/>
      <c r="K124" s="21"/>
      <c r="L124" s="21"/>
    </row>
    <row r="125" spans="10:12" x14ac:dyDescent="0.25">
      <c r="J125" s="21"/>
      <c r="K125" s="21"/>
      <c r="L125" s="21"/>
    </row>
    <row r="126" spans="10:12" x14ac:dyDescent="0.25">
      <c r="J126" s="21"/>
      <c r="K126" s="21"/>
      <c r="L126" s="21"/>
    </row>
    <row r="127" spans="10:12" x14ac:dyDescent="0.25">
      <c r="J127" s="21"/>
      <c r="K127" s="21"/>
      <c r="L127" s="21"/>
    </row>
    <row r="128" spans="10:12" x14ac:dyDescent="0.25">
      <c r="J128" s="21"/>
      <c r="K128" s="21"/>
      <c r="L128" s="21"/>
    </row>
    <row r="129" spans="10:12" x14ac:dyDescent="0.25">
      <c r="J129" s="21"/>
      <c r="K129" s="21"/>
      <c r="L129" s="21"/>
    </row>
    <row r="130" spans="10:12" x14ac:dyDescent="0.25">
      <c r="J130" s="21"/>
      <c r="K130" s="21"/>
      <c r="L130" s="21"/>
    </row>
    <row r="131" spans="10:12" x14ac:dyDescent="0.25">
      <c r="J131" s="21"/>
      <c r="K131" s="21"/>
      <c r="L131" s="21"/>
    </row>
    <row r="132" spans="10:12" x14ac:dyDescent="0.25">
      <c r="J132" s="21"/>
      <c r="K132" s="21"/>
      <c r="L132" s="21"/>
    </row>
    <row r="133" spans="10:12" x14ac:dyDescent="0.25">
      <c r="J133" s="21"/>
      <c r="K133" s="21"/>
      <c r="L133" s="21"/>
    </row>
    <row r="134" spans="10:12" x14ac:dyDescent="0.25">
      <c r="J134" s="21"/>
      <c r="K134" s="21"/>
      <c r="L134" s="21"/>
    </row>
    <row r="135" spans="10:12" x14ac:dyDescent="0.25">
      <c r="J135" s="21"/>
      <c r="K135" s="21"/>
      <c r="L135" s="21"/>
    </row>
    <row r="136" spans="10:12" x14ac:dyDescent="0.25">
      <c r="J136" s="21"/>
      <c r="K136" s="21"/>
      <c r="L136" s="21"/>
    </row>
    <row r="137" spans="10:12" x14ac:dyDescent="0.25">
      <c r="J137" s="21"/>
      <c r="K137" s="21"/>
      <c r="L137" s="21"/>
    </row>
    <row r="138" spans="10:12" x14ac:dyDescent="0.25">
      <c r="J138" s="21"/>
      <c r="K138" s="21"/>
      <c r="L138" s="21"/>
    </row>
    <row r="139" spans="10:12" x14ac:dyDescent="0.25">
      <c r="J139" s="21"/>
      <c r="K139" s="21"/>
      <c r="L139" s="21"/>
    </row>
    <row r="140" spans="10:12" x14ac:dyDescent="0.25">
      <c r="J140" s="21"/>
      <c r="K140" s="21"/>
      <c r="L140" s="21"/>
    </row>
    <row r="141" spans="10:12" x14ac:dyDescent="0.25">
      <c r="J141" s="21"/>
      <c r="K141" s="21"/>
      <c r="L141" s="21"/>
    </row>
    <row r="142" spans="10:12" x14ac:dyDescent="0.25">
      <c r="J142" s="21"/>
      <c r="K142" s="21"/>
      <c r="L142" s="21"/>
    </row>
    <row r="143" spans="10:12" x14ac:dyDescent="0.25">
      <c r="J143" s="21"/>
      <c r="K143" s="21"/>
      <c r="L143" s="21"/>
    </row>
    <row r="144" spans="10:12" x14ac:dyDescent="0.25">
      <c r="J144" s="21"/>
      <c r="K144" s="21"/>
      <c r="L144" s="21"/>
    </row>
    <row r="145" spans="10:12" x14ac:dyDescent="0.25">
      <c r="J145" s="21"/>
      <c r="K145" s="21"/>
      <c r="L145" s="21"/>
    </row>
    <row r="146" spans="10:12" x14ac:dyDescent="0.25">
      <c r="J146" s="21"/>
      <c r="K146" s="21"/>
      <c r="L146" s="21"/>
    </row>
    <row r="147" spans="10:12" x14ac:dyDescent="0.25">
      <c r="J147" s="21"/>
      <c r="K147" s="21"/>
      <c r="L147" s="21"/>
    </row>
    <row r="148" spans="10:12" x14ac:dyDescent="0.25">
      <c r="J148" s="21"/>
      <c r="K148" s="21"/>
      <c r="L148" s="21"/>
    </row>
    <row r="149" spans="10:12" x14ac:dyDescent="0.25">
      <c r="J149" s="21"/>
      <c r="K149" s="21"/>
      <c r="L149" s="21"/>
    </row>
    <row r="150" spans="10:12" x14ac:dyDescent="0.25">
      <c r="J150" s="21"/>
      <c r="K150" s="21"/>
      <c r="L150" s="21"/>
    </row>
    <row r="151" spans="10:12" x14ac:dyDescent="0.25">
      <c r="J151" s="21"/>
      <c r="K151" s="21"/>
      <c r="L151" s="21"/>
    </row>
    <row r="152" spans="10:12" x14ac:dyDescent="0.25">
      <c r="J152" s="21"/>
      <c r="K152" s="21"/>
      <c r="L152" s="21"/>
    </row>
    <row r="153" spans="10:12" x14ac:dyDescent="0.25">
      <c r="J153" s="21"/>
      <c r="K153" s="21"/>
      <c r="L153" s="21"/>
    </row>
  </sheetData>
  <hyperlinks>
    <hyperlink ref="D1" r:id="rId1" display="mailto:pro@cbonds.info" xr:uid="{00000000-0004-0000-0000-000000000000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EMIntBondsStats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Cbonds Team</dc:creator>
  <cp:keywords>облигации; стастистика; Россия</cp:keywords>
  <cp:lastModifiedBy>k.kirichenko</cp:lastModifiedBy>
  <dcterms:created xsi:type="dcterms:W3CDTF">2019-03-25T14:23:11Z</dcterms:created>
  <dcterms:modified xsi:type="dcterms:W3CDTF">2021-03-11T10:49:13Z</dcterms:modified>
</cp:coreProperties>
</file>