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charts/style4.xml" ContentType="application/vnd.ms-office.chart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<sst xmlns="http://schemas.openxmlformats.org/spreadsheetml/2006/main" count="139" uniqueCount="139">
  <si>
    <t xml:space="preserve">Ячейки для ввода данных пользователем</t>
  </si>
  <si>
    <t>поддержка:</t>
  </si>
  <si>
    <t>addin@cbonds.info</t>
  </si>
  <si>
    <t xml:space="preserve">Ячейки для получения данных формулами Cbonds</t>
  </si>
  <si>
    <t xml:space="preserve">Ячейки для расчета стандартными функциями Р7 офис</t>
  </si>
  <si>
    <t xml:space="preserve">Данный шаблон преднказначен для работы с Надстройкой Cbonds для Р7 Офис</t>
  </si>
  <si>
    <t xml:space="preserve">Мой портфель</t>
  </si>
  <si>
    <t xml:space="preserve">Топ бумаг по объему</t>
  </si>
  <si>
    <t xml:space="preserve">Объем (в RUB)</t>
  </si>
  <si>
    <t xml:space="preserve">Доля в портфеле</t>
  </si>
  <si>
    <t xml:space="preserve">Название торговой площадки</t>
  </si>
  <si>
    <t xml:space="preserve">Id торговой площадки</t>
  </si>
  <si>
    <t xml:space="preserve">Дата расчета</t>
  </si>
  <si>
    <t xml:space="preserve">Дюрация до погашения/оферты</t>
  </si>
  <si>
    <t>Доля</t>
  </si>
  <si>
    <t xml:space="preserve">Cbonds Estimation (onshore)</t>
  </si>
  <si>
    <t>Валюта</t>
  </si>
  <si>
    <t xml:space="preserve">Cbonds Estimation</t>
  </si>
  <si>
    <t xml:space="preserve">Курсы валют</t>
  </si>
  <si>
    <t xml:space="preserve">ID индекса</t>
  </si>
  <si>
    <t xml:space="preserve">Значение курса</t>
  </si>
  <si>
    <t> </t>
  </si>
  <si>
    <t xml:space="preserve">Стоимость в RUB</t>
  </si>
  <si>
    <t xml:space="preserve">Менее года</t>
  </si>
  <si>
    <t xml:space="preserve">Cbonds Valuation</t>
  </si>
  <si>
    <t xml:space="preserve">Ручной ввод</t>
  </si>
  <si>
    <t>CBONDS.IndexValue(B11:B13)</t>
  </si>
  <si>
    <t>RUB</t>
  </si>
  <si>
    <t xml:space="preserve">1 год</t>
  </si>
  <si>
    <t xml:space="preserve">Московская биржа Т+</t>
  </si>
  <si>
    <t>CNY/RUB</t>
  </si>
  <si>
    <t xml:space="preserve">Портфель облигаций</t>
  </si>
  <si>
    <t>CNY</t>
  </si>
  <si>
    <t xml:space="preserve">2-3 года</t>
  </si>
  <si>
    <t xml:space="preserve">Московская Биржа T+ (USD)</t>
  </si>
  <si>
    <t>EUR/RUB</t>
  </si>
  <si>
    <t>USD</t>
  </si>
  <si>
    <t xml:space="preserve">более 3 лет</t>
  </si>
  <si>
    <t xml:space="preserve">Московская Биржа T+ (EUR)</t>
  </si>
  <si>
    <t>USD/RUB</t>
  </si>
  <si>
    <t xml:space="preserve">Другие бумаги</t>
  </si>
  <si>
    <t xml:space="preserve">Московская Биржа T+ (CNY)</t>
  </si>
  <si>
    <t>Облигации</t>
  </si>
  <si>
    <t>Наименование</t>
  </si>
  <si>
    <t>ISIN</t>
  </si>
  <si>
    <t xml:space="preserve">ID торговой площадки</t>
  </si>
  <si>
    <t>Количество</t>
  </si>
  <si>
    <t xml:space="preserve">Дата погашения</t>
  </si>
  <si>
    <t xml:space="preserve">Дата оферты Put</t>
  </si>
  <si>
    <t xml:space="preserve">Дата оферты Call</t>
  </si>
  <si>
    <t xml:space="preserve">Дюрация до погашения/ оферты, лет</t>
  </si>
  <si>
    <t xml:space="preserve">Непогашенный номинал</t>
  </si>
  <si>
    <t xml:space="preserve">НКД на дату расчета</t>
  </si>
  <si>
    <t xml:space="preserve">Дата ближайшего купона</t>
  </si>
  <si>
    <t xml:space="preserve">Сумма выплат по купону (в валюте выпуска)</t>
  </si>
  <si>
    <t xml:space="preserve">Цена на дату расчета</t>
  </si>
  <si>
    <t xml:space="preserve">Доходность к погашению по инд. цене, %</t>
  </si>
  <si>
    <t xml:space="preserve">Доходность к оферте по инд. цене, %</t>
  </si>
  <si>
    <t xml:space="preserve">Дюрация к погашению, дней</t>
  </si>
  <si>
    <t xml:space="preserve">Дюрация к оферте, дней</t>
  </si>
  <si>
    <t xml:space="preserve">G-spread/T-spread, bp</t>
  </si>
  <si>
    <t xml:space="preserve">Стоимость в валюте выпуска на дату расчета</t>
  </si>
  <si>
    <t xml:space="preserve">Стоимость в валюте портфеля (RUB) на дату расчета</t>
  </si>
  <si>
    <t xml:space="preserve">Дюрация к погашению, лет</t>
  </si>
  <si>
    <t xml:space="preserve">Дюрация к оферте, лет</t>
  </si>
  <si>
    <t>CBONDS.BondName(B18:B46)</t>
  </si>
  <si>
    <t xml:space="preserve">Заполняется автоматически</t>
  </si>
  <si>
    <t>CBONDS.Currency(B18:B46)</t>
  </si>
  <si>
    <t>CBONDS.MaturityDate(B18:B46)</t>
  </si>
  <si>
    <t>CBONDS.PutDate(B18:B46)</t>
  </si>
  <si>
    <t>CBONDS.CallDate(B18:B46)</t>
  </si>
  <si>
    <t xml:space="preserve">Расчет стандартными функциями</t>
  </si>
  <si>
    <t>CBONDS.OutstandingFaceValue(B18:B46)</t>
  </si>
  <si>
    <t>CBONDS.ACI(B18:B46,C18:C46)</t>
  </si>
  <si>
    <t>CBONDS.CouponDate(B18:B46)</t>
  </si>
  <si>
    <t>CBONDS.IndicativePrice(B18:B46,C18:C46,D18:D46)</t>
  </si>
  <si>
    <t>CBONDS.IndicativeYTM(B18:B46,C18:C46,D18:D46)</t>
  </si>
  <si>
    <t>CBONDS.IndicativeYTP(B18:B46,C18:C46,D18:D46)</t>
  </si>
  <si>
    <t>CBONDS.Duration(B18:B46,C18:C46,D18:D46)</t>
  </si>
  <si>
    <t>CBONDS.DurationToPutCall(B18:B46,C18:C46,D18:D46)</t>
  </si>
  <si>
    <t>CBONDS.GSpread(B18:B46,C18:C46,D18:D46)</t>
  </si>
  <si>
    <t xml:space="preserve">Данные для построения графика, стандартные функции</t>
  </si>
  <si>
    <t xml:space="preserve">Банк ВТБ (ПАО), Б-1-287</t>
  </si>
  <si>
    <t>RU000A104D69</t>
  </si>
  <si>
    <t xml:space="preserve">Нет данных</t>
  </si>
  <si>
    <t xml:space="preserve">Газпромбанк, 001Р-21Р</t>
  </si>
  <si>
    <t>RU000A104B46</t>
  </si>
  <si>
    <t xml:space="preserve">Транснефть, БО-001P-08</t>
  </si>
  <si>
    <t>RU000A0ZYDD9</t>
  </si>
  <si>
    <t xml:space="preserve">Банк ФК Открытие, БО-03 (бывш. БИНБАНК)</t>
  </si>
  <si>
    <t>RU000A0JRZ74</t>
  </si>
  <si>
    <t xml:space="preserve">Сбербанк России, ИОС-BSK_FIX_MEM-5Y-001Р-315R</t>
  </si>
  <si>
    <t>RU000A102242</t>
  </si>
  <si>
    <t xml:space="preserve">Россети, 001P-06R</t>
  </si>
  <si>
    <t>RU000A105559</t>
  </si>
  <si>
    <t xml:space="preserve">Полюс, ПБО-03</t>
  </si>
  <si>
    <t>RU000A105VC5</t>
  </si>
  <si>
    <t xml:space="preserve">Вымпелком, 001Р-02</t>
  </si>
  <si>
    <t>RU000A105XE7</t>
  </si>
  <si>
    <t xml:space="preserve">Газпром, БО-22</t>
  </si>
  <si>
    <t>RU000A0ZZES2</t>
  </si>
  <si>
    <t xml:space="preserve">РЖД, 001P-04R</t>
  </si>
  <si>
    <t>RU000A0JXZB2</t>
  </si>
  <si>
    <t xml:space="preserve">ГМК Норильский никель, БО-001P-01</t>
  </si>
  <si>
    <t>RU000A100VQ6</t>
  </si>
  <si>
    <t xml:space="preserve">Ростелеком, 001P-01R</t>
  </si>
  <si>
    <t>RU000A0JWTN2</t>
  </si>
  <si>
    <t xml:space="preserve">МТС, 001P-24</t>
  </si>
  <si>
    <t>RU000A105ZP8</t>
  </si>
  <si>
    <t xml:space="preserve">ДОМ.РФ, 001P-14R</t>
  </si>
  <si>
    <t>RU000A105SF4</t>
  </si>
  <si>
    <t xml:space="preserve">Акрон, БО-001P-01</t>
  </si>
  <si>
    <t>RU000A0JWV89</t>
  </si>
  <si>
    <t xml:space="preserve">АФК Система, 001P-14</t>
  </si>
  <si>
    <t>RU000A101XN7</t>
  </si>
  <si>
    <t xml:space="preserve">Банк ВТБ (ПАО), Б-1-243</t>
  </si>
  <si>
    <t>RU000A103TY8</t>
  </si>
  <si>
    <t xml:space="preserve">Борец Капитал, ЗО-2026</t>
  </si>
  <si>
    <t>RU000A105GN3</t>
  </si>
  <si>
    <t xml:space="preserve">ММК, ЗО-2024</t>
  </si>
  <si>
    <t>RU000A105H64</t>
  </si>
  <si>
    <t xml:space="preserve">Металлоинвест, 028</t>
  </si>
  <si>
    <t>RU000A105A04</t>
  </si>
  <si>
    <t xml:space="preserve">Совкомфлот, ЗО-2028</t>
  </si>
  <si>
    <t>RU000A105A87</t>
  </si>
  <si>
    <t xml:space="preserve">Роснефть, 002Р-13</t>
  </si>
  <si>
    <t>RU000A105ZC6</t>
  </si>
  <si>
    <t xml:space="preserve">Металлоинвест, 001P-01</t>
  </si>
  <si>
    <t>RU000A1057A0</t>
  </si>
  <si>
    <t xml:space="preserve">Южуралзолото ГК, 001P-01</t>
  </si>
  <si>
    <t>RU000A105GS2</t>
  </si>
  <si>
    <t xml:space="preserve">РУСАЛ, БО-001Р-01</t>
  </si>
  <si>
    <t>RU000A105C44</t>
  </si>
  <si>
    <t xml:space="preserve">Автодор, БO-004P-01</t>
  </si>
  <si>
    <t>RU000A103NU9</t>
  </si>
  <si>
    <t xml:space="preserve">Сегежа Групп, 003P-01R</t>
  </si>
  <si>
    <t>RU000A105EW9</t>
  </si>
  <si>
    <t xml:space="preserve">Полюс, ПБО-02</t>
  </si>
  <si>
    <t>RU000A1054W1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</si>
</sst>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dd/mm/yyyy"/>
    <numFmt numFmtId="161" formatCode="_-* #,##0\ _₽_-;\-* #,##0\ _₽_-;_-* &quot;-&quot;\ _₽_-;_-@_-"/>
    <numFmt numFmtId="162" formatCode="mm/dd/yyyy"/>
    <numFmt numFmtId="163" formatCode="_-* #,##0.00&quot; &quot;_₽_-;&quot;-&quot;* #,##0.00&quot; &quot;_₽_-;_-* &quot;-&quot;??.00&quot; &quot;_₽_-;_-@_-"/>
    <numFmt numFmtId="164" formatCode="_-* #,##0&quot; &quot;_₽_-;&quot;-&quot;* #,##0&quot; &quot;_₽_-;_-* &quot;-&quot;??&quot; &quot;_₽_-;_-@_-"/>
  </numFmts>
  <fonts count="16">
    <font>
      <name val="Calibri"/>
      <color theme="1"/>
      <sz val="11.000000"/>
      <scheme val="minor"/>
    </font>
    <font>
      <name val="Arial"/>
      <color theme="1"/>
      <sz val="11.000000"/>
    </font>
    <font>
      <name val="Arial"/>
      <color theme="10"/>
      <sz val="11.000000"/>
      <u/>
    </font>
    <font>
      <name val="Arial"/>
      <color theme="1"/>
      <sz val="12.000000"/>
    </font>
    <font>
      <name val="Arial"/>
      <sz val="10.000000"/>
    </font>
    <font>
      <name val="Arial"/>
      <sz val="11.000000"/>
    </font>
    <font>
      <name val="Arial"/>
      <b/>
      <sz val="12.000000"/>
    </font>
    <font>
      <name val="Arial"/>
      <color theme="0" tint="0"/>
      <sz val="11.000000"/>
    </font>
    <font>
      <name val="Arial"/>
      <color indexed="65"/>
      <sz val="10.000000"/>
    </font>
    <font>
      <name val="Arial"/>
      <b/>
      <sz val="10.000000"/>
    </font>
    <font>
      <name val="Arial"/>
      <color indexed="63"/>
      <sz val="9.000000"/>
    </font>
    <font>
      <name val="Arial"/>
      <color indexed="64"/>
      <sz val="10.000000"/>
    </font>
    <font>
      <name val="Arial"/>
      <color theme="1"/>
      <sz val="10.000000"/>
    </font>
    <font>
      <name val="Arial"/>
      <b/>
      <sz val="11.000000"/>
    </font>
    <font>
      <name val="Arial"/>
      <color theme="1"/>
      <sz val="8.000000"/>
    </font>
    <font>
      <name val="Arial"/>
      <sz val="8.000000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1F4E78"/>
        <bgColor rgb="FF1F4E78"/>
      </patternFill>
    </fill>
    <fill>
      <patternFill patternType="solid">
        <fgColor rgb="FFF2F2F2"/>
        <bgColor rgb="FFF2F2F2"/>
      </patternFill>
    </fill>
    <fill>
      <patternFill patternType="solid">
        <fgColor theme="0" tint="-0.049989318521683403"/>
        <bgColor theme="0" tint="-0.049989318521683403"/>
      </patternFill>
    </fill>
  </fills>
  <borders count="10">
    <border>
      <left/>
      <right/>
      <top/>
      <bottom/>
      <diagonal/>
    </border>
    <border>
      <left style="thin">
        <color indexed="2"/>
      </left>
      <right/>
      <top style="thin">
        <color indexed="2"/>
      </top>
      <bottom/>
      <diagonal/>
    </border>
    <border>
      <left/>
      <right/>
      <top style="thin">
        <color indexed="2"/>
      </top>
      <bottom/>
      <diagonal/>
    </border>
    <border>
      <left/>
      <right style="thin">
        <color indexed="2"/>
      </right>
      <top style="thin">
        <color indexed="2"/>
      </top>
      <bottom/>
      <diagonal/>
    </border>
    <border>
      <left style="thin">
        <color indexed="2"/>
      </left>
      <right/>
      <top/>
      <bottom/>
      <diagonal/>
    </border>
    <border>
      <left/>
      <right style="thin">
        <color indexed="2"/>
      </right>
      <top/>
      <bottom/>
      <diagonal/>
    </border>
    <border>
      <left style="thin">
        <color indexed="2"/>
      </left>
      <right/>
      <top/>
      <bottom style="thin">
        <color indexed="2"/>
      </bottom>
      <diagonal/>
    </border>
    <border>
      <left/>
      <right/>
      <top/>
      <bottom style="thin">
        <color indexed="2"/>
      </bottom>
      <diagonal/>
    </border>
    <border>
      <left/>
      <right style="thin">
        <color indexed="2"/>
      </right>
      <top/>
      <bottom style="thin">
        <color indexed="2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2">
    <xf fontId="0" fillId="0" borderId="0" numFmtId="0" applyNumberFormat="1" applyFont="1" applyFill="1" applyBorder="1"/>
    <xf fontId="0" fillId="2" borderId="0" numFmtId="9" applyNumberFormat="1" applyFont="0" applyFill="0" applyBorder="0"/>
  </cellStyleXfs>
  <cellXfs count="84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0" xfId="0" applyFont="1" applyAlignment="1">
      <alignment vertical="center"/>
    </xf>
    <xf fontId="2" fillId="0" borderId="0" numFmtId="0" xfId="0" applyFont="1" applyAlignment="1">
      <alignment vertical="center"/>
    </xf>
    <xf fontId="1" fillId="0" borderId="0" numFmtId="0" xfId="0" applyFont="1" applyAlignment="1">
      <alignment horizontal="left" vertical="center"/>
    </xf>
    <xf fontId="1" fillId="3" borderId="1" numFmtId="0" xfId="0" applyFont="1" applyFill="1" applyBorder="1" applyAlignment="1">
      <alignment vertical="center"/>
    </xf>
    <xf fontId="3" fillId="0" borderId="2" numFmtId="0" xfId="0" applyFont="1" applyBorder="1" applyAlignment="1">
      <alignment horizontal="left" vertical="center"/>
    </xf>
    <xf fontId="3" fillId="0" borderId="3" numFmtId="0" xfId="0" applyFont="1" applyBorder="1" applyAlignment="1">
      <alignment horizontal="left" vertical="center"/>
    </xf>
    <xf fontId="4" fillId="0" borderId="0" numFmtId="0" xfId="0" applyFont="1" applyAlignment="1">
      <alignment horizontal="right" vertical="center" wrapText="1"/>
    </xf>
    <xf fontId="1" fillId="4" borderId="4" numFmtId="0" xfId="0" applyFont="1" applyFill="1" applyBorder="1" applyAlignment="1">
      <alignment vertical="center"/>
    </xf>
    <xf fontId="3" fillId="0" borderId="0" numFmtId="0" xfId="0" applyFont="1" applyAlignment="1">
      <alignment horizontal="left" vertical="center"/>
    </xf>
    <xf fontId="3" fillId="0" borderId="5" numFmtId="0" xfId="0" applyFont="1" applyBorder="1" applyAlignment="1">
      <alignment horizontal="left" vertical="center"/>
    </xf>
    <xf fontId="4" fillId="0" borderId="0" numFmtId="0" xfId="0" applyFont="1" applyAlignment="1">
      <alignment vertical="center" wrapText="1"/>
    </xf>
    <xf fontId="1" fillId="5" borderId="6" numFmtId="0" xfId="0" applyFont="1" applyFill="1" applyBorder="1" applyAlignment="1">
      <alignment horizontal="left" vertical="center"/>
    </xf>
    <xf fontId="3" fillId="0" borderId="7" numFmtId="0" xfId="0" applyFont="1" applyBorder="1" applyAlignment="1">
      <alignment horizontal="left" vertical="center"/>
    </xf>
    <xf fontId="3" fillId="0" borderId="8" numFmtId="0" xfId="0" applyFont="1" applyBorder="1" applyAlignment="1">
      <alignment horizontal="left" vertical="center"/>
    </xf>
    <xf fontId="5" fillId="0" borderId="0" numFmtId="0" xfId="0" applyFont="1"/>
    <xf fontId="6" fillId="0" borderId="0" numFmtId="0" xfId="0" applyFont="1" applyAlignment="1">
      <alignment horizontal="left" vertical="center"/>
    </xf>
    <xf fontId="7" fillId="6" borderId="0" numFmtId="0" xfId="0" applyFont="1" applyFill="1" applyAlignment="1">
      <alignment horizontal="center" vertical="center"/>
    </xf>
    <xf fontId="8" fillId="6" borderId="0" numFmtId="0" xfId="0" applyFont="1" applyFill="1" applyAlignment="1">
      <alignment horizontal="center" vertical="center" wrapText="1"/>
    </xf>
    <xf fontId="9" fillId="0" borderId="9" numFmtId="0" xfId="0" applyFont="1" applyBorder="1" applyAlignment="1">
      <alignment horizontal="left" vertical="center"/>
    </xf>
    <xf fontId="9" fillId="3" borderId="9" numFmtId="160" xfId="0" applyNumberFormat="1" applyFont="1" applyFill="1" applyBorder="1" applyAlignment="1">
      <alignment horizontal="center" vertical="center"/>
    </xf>
    <xf fontId="9" fillId="0" borderId="0" numFmtId="160" xfId="0" applyNumberFormat="1" applyFont="1" applyAlignment="1">
      <alignment horizontal="center" vertical="center"/>
    </xf>
    <xf fontId="8" fillId="6" borderId="0" numFmtId="0" xfId="0" applyFont="1" applyFill="1" applyAlignment="1">
      <alignment horizontal="center" vertical="center"/>
    </xf>
    <xf fontId="4" fillId="7" borderId="0" numFmtId="0" xfId="0" applyFont="1" applyFill="1" applyAlignment="1">
      <alignment horizontal="left" vertical="center"/>
    </xf>
    <xf fontId="4" fillId="7" borderId="0" numFmtId="0" xfId="0" applyFont="1" applyFill="1" applyAlignment="1">
      <alignment horizontal="center" vertical="center"/>
    </xf>
    <xf fontId="10" fillId="0" borderId="0" numFmtId="0" xfId="0" applyFont="1" applyAlignment="1">
      <alignment horizontal="left" vertical="center"/>
    </xf>
    <xf fontId="11" fillId="0" borderId="0" numFmtId="0" xfId="0" applyFont="1" applyAlignment="1">
      <alignment horizontal="left" vertical="center"/>
    </xf>
    <xf fontId="12" fillId="0" borderId="0" numFmtId="161" xfId="0" applyNumberFormat="1" applyFont="1">
      <protection hidden="0" locked="1"/>
    </xf>
    <xf fontId="4" fillId="0" borderId="0" numFmtId="10" xfId="0" applyNumberFormat="1" applyFont="1" applyAlignment="1">
      <alignment horizontal="right" indent="1" vertical="center"/>
    </xf>
    <xf fontId="4" fillId="0" borderId="0" numFmtId="0" xfId="0" applyFont="1" applyAlignment="1">
      <alignment horizontal="left" vertical="center"/>
    </xf>
    <xf fontId="4" fillId="0" borderId="0" numFmtId="0" xfId="0" applyFont="1" applyAlignment="1">
      <alignment horizontal="center" vertical="center"/>
    </xf>
    <xf fontId="12" fillId="8" borderId="0" numFmtId="161" xfId="0" applyNumberFormat="1" applyFont="1" applyFill="1">
      <protection hidden="0" locked="1"/>
    </xf>
    <xf fontId="4" fillId="7" borderId="0" numFmtId="10" xfId="0" applyNumberFormat="1" applyFont="1" applyFill="1" applyAlignment="1">
      <alignment horizontal="right" indent="1" vertical="center"/>
    </xf>
    <xf fontId="4" fillId="3" borderId="0" numFmtId="0" xfId="0" applyFont="1" applyFill="1" applyAlignment="1">
      <alignment horizontal="center" vertical="center" wrapText="1"/>
    </xf>
    <xf fontId="4" fillId="4" borderId="0" numFmtId="0" xfId="0" applyFont="1" applyFill="1" applyAlignment="1">
      <alignment horizontal="center" vertical="center" wrapText="1"/>
    </xf>
    <xf fontId="12" fillId="0" borderId="0" numFmtId="161" xfId="0" applyNumberFormat="1" applyFont="1">
      <protection hidden="0" locked="1"/>
    </xf>
    <xf fontId="4" fillId="3" borderId="0" numFmtId="0" xfId="0" applyFont="1" applyFill="1" applyAlignment="1">
      <alignment horizontal="left" vertical="center"/>
    </xf>
    <xf fontId="4" fillId="0" borderId="0" numFmtId="2" xfId="0" applyNumberFormat="1" applyFont="1" applyAlignment="1">
      <alignment horizontal="center" vertical="center"/>
    </xf>
    <xf fontId="9" fillId="0" borderId="0" numFmtId="0" xfId="0" applyFont="1" applyAlignment="1">
      <alignment vertical="center"/>
    </xf>
    <xf fontId="4" fillId="0" borderId="0" numFmtId="161" xfId="0" applyNumberFormat="1" applyFont="1" applyAlignment="1">
      <alignment horizontal="right" vertical="center"/>
    </xf>
    <xf fontId="12" fillId="8" borderId="0" numFmtId="161" xfId="0" applyNumberFormat="1" applyFont="1" applyFill="1">
      <protection hidden="0" locked="1"/>
    </xf>
    <xf fontId="4" fillId="7" borderId="0" numFmtId="2" xfId="0" applyNumberFormat="1" applyFont="1" applyFill="1" applyAlignment="1">
      <alignment horizontal="center" vertical="center"/>
    </xf>
    <xf fontId="4" fillId="0" borderId="0" numFmtId="0" xfId="0" applyFont="1" applyAlignment="1">
      <alignment horizontal="center" indent="1" vertical="center"/>
    </xf>
    <xf fontId="1" fillId="0" borderId="0" numFmtId="10" xfId="0" applyNumberFormat="1" applyFont="1"/>
    <xf fontId="13" fillId="0" borderId="0" numFmtId="0" xfId="0" applyFont="1" applyAlignment="1">
      <alignment horizontal="left" vertical="center"/>
    </xf>
    <xf fontId="14" fillId="0" borderId="0" numFmtId="0" xfId="0" applyFont="1"/>
    <xf fontId="15" fillId="4" borderId="0" numFmtId="0" xfId="0" applyFont="1" applyFill="1" applyAlignment="1">
      <alignment horizontal="center" vertical="center" wrapText="1"/>
    </xf>
    <xf fontId="15" fillId="3" borderId="0" numFmtId="0" xfId="0" applyFont="1" applyFill="1" applyAlignment="1">
      <alignment horizontal="center" vertical="center" wrapText="1"/>
    </xf>
    <xf fontId="15" fillId="5" borderId="0" numFmtId="0" xfId="0" applyFont="1" applyFill="1" applyAlignment="1">
      <alignment horizontal="center" vertical="center" wrapText="1"/>
    </xf>
    <xf fontId="4" fillId="0" borderId="0" numFmtId="49" xfId="0" applyNumberFormat="1" applyFont="1" applyAlignment="1">
      <alignment horizontal="left" vertical="center"/>
    </xf>
    <xf fontId="5" fillId="3" borderId="0" numFmtId="0" xfId="0" applyFont="1" applyFill="1" applyAlignment="1">
      <alignment horizontal="center" vertical="center"/>
    </xf>
    <xf fontId="4" fillId="0" borderId="0" numFmtId="160" xfId="0" applyNumberFormat="1" applyFont="1" applyAlignment="1">
      <alignment horizontal="center" vertical="center"/>
    </xf>
    <xf fontId="4" fillId="3" borderId="0" numFmtId="0" xfId="0" applyFont="1" applyFill="1" applyAlignment="1">
      <alignment horizontal="center" vertical="center"/>
    </xf>
    <xf fontId="4" fillId="3" borderId="0" numFmtId="3" xfId="0" applyNumberFormat="1" applyFont="1" applyFill="1" applyAlignment="1">
      <alignment horizontal="right" vertical="center"/>
    </xf>
    <xf fontId="4" fillId="0" borderId="0" numFmtId="49" xfId="0" applyNumberFormat="1" applyFont="1" applyAlignment="1">
      <alignment horizontal="center" vertical="center"/>
    </xf>
    <xf fontId="4" fillId="0" borderId="0" numFmtId="162" xfId="0" applyNumberFormat="1" applyFont="1" applyAlignment="1">
      <alignment horizontal="center" vertical="center" wrapText="1"/>
    </xf>
    <xf fontId="4" fillId="0" borderId="0" numFmtId="2" xfId="0" applyNumberFormat="1" applyFont="1" applyAlignment="1">
      <alignment horizontal="center" vertical="center" wrapText="1"/>
    </xf>
    <xf fontId="4" fillId="0" borderId="0" numFmtId="2" xfId="0" applyNumberFormat="1" applyFont="1" applyAlignment="1">
      <alignment horizontal="right" vertical="center"/>
    </xf>
    <xf fontId="4" fillId="0" borderId="0" numFmtId="162" xfId="0" applyNumberFormat="1" applyFont="1" applyAlignment="1">
      <alignment horizontal="center" vertical="center"/>
    </xf>
    <xf fontId="4" fillId="0" borderId="0" numFmtId="3" xfId="0" applyNumberFormat="1" applyFont="1" applyAlignment="1">
      <alignment horizontal="right" vertical="center"/>
    </xf>
    <xf fontId="4" fillId="0" borderId="0" numFmtId="10" xfId="0" applyNumberFormat="1" applyFont="1" applyAlignment="1">
      <alignment horizontal="right" vertical="center" wrapText="1"/>
    </xf>
    <xf fontId="5" fillId="0" borderId="0" numFmtId="10" xfId="0" applyNumberFormat="1" applyFont="1" applyAlignment="1">
      <alignment horizontal="right" vertical="center"/>
    </xf>
    <xf fontId="5" fillId="0" borderId="0" numFmtId="2" xfId="0" applyNumberFormat="1" applyFont="1" applyAlignment="1">
      <alignment horizontal="right" vertical="center"/>
    </xf>
    <xf fontId="5" fillId="0" borderId="0" numFmtId="163" xfId="0" applyNumberFormat="1" applyFont="1" applyAlignment="1">
      <alignment horizontal="right" vertical="center"/>
    </xf>
    <xf fontId="5" fillId="0" borderId="0" numFmtId="164" xfId="0" applyNumberFormat="1" applyFont="1" applyAlignment="1">
      <alignment horizontal="right" vertical="center"/>
    </xf>
    <xf fontId="4" fillId="7" borderId="0" numFmtId="49" xfId="0" applyNumberFormat="1" applyFont="1" applyFill="1" applyAlignment="1">
      <alignment horizontal="left" vertical="center"/>
    </xf>
    <xf fontId="4" fillId="7" borderId="0" numFmtId="160" xfId="0" applyNumberFormat="1" applyFont="1" applyFill="1" applyAlignment="1">
      <alignment horizontal="center" vertical="center"/>
    </xf>
    <xf fontId="4" fillId="7" borderId="0" numFmtId="49" xfId="0" applyNumberFormat="1" applyFont="1" applyFill="1" applyAlignment="1">
      <alignment horizontal="center" vertical="center"/>
    </xf>
    <xf fontId="4" fillId="7" borderId="0" numFmtId="162" xfId="0" applyNumberFormat="1" applyFont="1" applyFill="1" applyAlignment="1">
      <alignment horizontal="center" vertical="center" wrapText="1"/>
    </xf>
    <xf fontId="5" fillId="7" borderId="0" numFmtId="2" xfId="0" applyNumberFormat="1" applyFont="1" applyFill="1" applyAlignment="1">
      <alignment horizontal="center" vertical="center"/>
    </xf>
    <xf fontId="4" fillId="7" borderId="0" numFmtId="2" xfId="0" applyNumberFormat="1" applyFont="1" applyFill="1" applyAlignment="1">
      <alignment horizontal="right" vertical="center"/>
    </xf>
    <xf fontId="4" fillId="7" borderId="0" numFmtId="162" xfId="0" applyNumberFormat="1" applyFont="1" applyFill="1" applyAlignment="1">
      <alignment horizontal="center" vertical="center"/>
    </xf>
    <xf fontId="4" fillId="7" borderId="0" numFmtId="3" xfId="0" applyNumberFormat="1" applyFont="1" applyFill="1" applyAlignment="1">
      <alignment horizontal="right" vertical="center"/>
    </xf>
    <xf fontId="4" fillId="7" borderId="0" numFmtId="10" xfId="0" applyNumberFormat="1" applyFont="1" applyFill="1" applyAlignment="1">
      <alignment horizontal="right" vertical="center" wrapText="1"/>
    </xf>
    <xf fontId="5" fillId="7" borderId="0" numFmtId="10" xfId="0" applyNumberFormat="1" applyFont="1" applyFill="1" applyAlignment="1">
      <alignment horizontal="right" vertical="center"/>
    </xf>
    <xf fontId="5" fillId="7" borderId="0" numFmtId="2" xfId="0" applyNumberFormat="1" applyFont="1" applyFill="1" applyAlignment="1">
      <alignment horizontal="right" vertical="center"/>
    </xf>
    <xf fontId="4" fillId="7" borderId="0" numFmtId="161" xfId="0" applyNumberFormat="1" applyFont="1" applyFill="1" applyAlignment="1">
      <alignment horizontal="right" vertical="center"/>
    </xf>
    <xf fontId="5" fillId="8" borderId="0" numFmtId="10" xfId="0" applyNumberFormat="1" applyFont="1" applyFill="1" applyAlignment="1">
      <alignment horizontal="right" vertical="center"/>
    </xf>
    <xf fontId="5" fillId="8" borderId="0" numFmtId="164" xfId="0" applyNumberFormat="1" applyFont="1" applyFill="1" applyAlignment="1">
      <alignment horizontal="right" vertical="center"/>
    </xf>
    <xf fontId="5" fillId="8" borderId="0" numFmtId="163" xfId="0" applyNumberFormat="1" applyFont="1" applyFill="1" applyAlignment="1">
      <alignment horizontal="right" vertical="center"/>
    </xf>
    <xf fontId="5" fillId="0" borderId="0" numFmtId="49" xfId="0" applyNumberFormat="1" applyFont="1" applyAlignment="1">
      <alignment horizontal="right" vertical="center"/>
    </xf>
    <xf fontId="5" fillId="7" borderId="0" numFmtId="49" xfId="0" applyNumberFormat="1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s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s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p>
            <a:pPr>
              <a:defRPr>
                <a:latin typeface="Arial"/>
                <a:ea typeface="Arial"/>
                <a:cs typeface="Arial"/>
              </a:defRPr>
            </a:pPr>
            <a:r>
              <a:rPr>
                <a:latin typeface="Arial"/>
                <a:cs typeface="Arial"/>
              </a:rPr>
              <a:t>Распределение валюты в портфеле</a:t>
            </a:r>
            <a:endParaRPr>
              <a:latin typeface="Arial"/>
              <a:cs typeface="Arial"/>
            </a:endParaRPr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</c:spPr>
      <c:txPr>
        <a:bodyPr/>
        <a:p>
          <a:pPr>
            <a:defRPr sz="1400" b="0" spc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/>
        </a:p>
      </c:txPr>
    </c:title>
    <c:autoTitleDeleted val="0"/>
    <c:plotArea>
      <c:layout>
        <c:manualLayout/>
      </c:layout>
      <c:pieChart>
        <c:varyColors val="1"/>
        <c:ser>
          <c:idx val="0"/>
          <c:order val="0"/>
          <c:tx>
            <c:strRef>
              <c:f>'Лист1'!$J$8</c:f>
              <c:strCache>
                <c:ptCount val="1"/>
                <c:pt idx="0">
                  <c:v>Доля</c:v>
                </c:pt>
              </c:strCache>
            </c:strRef>
          </c:tx>
          <c:dPt>
            <c:idx val="0"/>
            <c:spPr bwMode="auto">
              <a:prstGeom prst="rect">
                <a:avLst/>
              </a:prstGeom>
              <a:solidFill>
                <a:schemeClr val="accent1"/>
              </a:solidFill>
              <a:ln w="19050">
                <a:solidFill>
                  <a:schemeClr val="lt1"/>
                </a:solidFill>
              </a:ln>
            </c:spPr>
          </c:dPt>
          <c:dPt>
            <c:idx val="1"/>
            <c:spPr bwMode="auto">
              <a:prstGeom prst="rect">
                <a:avLst/>
              </a:prstGeom>
              <a:solidFill>
                <a:schemeClr val="accent2"/>
              </a:solidFill>
              <a:ln w="19050">
                <a:solidFill>
                  <a:schemeClr val="lt1"/>
                </a:solidFill>
              </a:ln>
            </c:spPr>
          </c:dPt>
          <c:dPt>
            <c:idx val="2"/>
            <c:spPr bwMode="auto">
              <a:prstGeom prst="rect">
                <a:avLst/>
              </a:prstGeom>
              <a:solidFill>
                <a:schemeClr val="accent3"/>
              </a:solidFill>
              <a:ln w="19050">
                <a:solidFill>
                  <a:schemeClr val="lt1"/>
                </a:solidFill>
              </a:ln>
            </c:spPr>
          </c:dPt>
          <c:dLbls>
            <c:dLbl>
              <c:idx val="0"/>
              <c:dLblPos val="outEnd"/>
              <c:layout/>
              <c:separator>,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1"/>
              <c:dLblPos val="outEnd"/>
              <c:layout/>
              <c:separator>,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2"/>
              <c:dLblPos val="outEnd"/>
              <c:layout/>
              <c:separator>,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Pos val="outEnd"/>
            <c:separator>,</c:separator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/>
              </a:p>
            </c:txPr>
          </c:dLbls>
          <c:cat>
            <c:strRef>
              <c:f>'Лист1'!$I$10:$I$12</c:f>
              <c:strCache>
                <c:ptCount val="3"/>
                <c:pt idx="0">
                  <c:v>RUB</c:v>
                </c:pt>
                <c:pt idx="1">
                  <c:v>CNY</c:v>
                </c:pt>
                <c:pt idx="2">
                  <c:v>USD</c:v>
                </c:pt>
              </c:strCache>
            </c:strRef>
          </c:cat>
          <c:val>
            <c:numRef>
              <c:f>'Лист1'!$J$10:$J$12</c:f>
              <c:numCache>
                <c:formatCode>0.00%</c:formatCode>
                <c:ptCount val="3"/>
                <c:pt idx="0">
                  <c:v>0.44408942317375827</c:v>
                </c:pt>
                <c:pt idx="1">
                  <c:v>0.2896651332997886</c:v>
                </c:pt>
                <c:pt idx="2">
                  <c:v>0.2662454435264529</c:v>
                </c:pt>
              </c:numCache>
            </c:numRef>
          </c:val>
        </c:ser>
        <c:dLbls>
          <c:dLblPos val="outEnd"/>
          <c:separator>,</c:separator>
          <c:showBubbleSize val="0"/>
          <c:showCatName val="0"/>
          <c:showLeaderLines val="0"/>
          <c:showLegendKey val="0"/>
          <c:showPercent val="0"/>
          <c:showSerName val="0"/>
          <c:showVal val="1"/>
          <c:spPr bwMode="auto">
            <a:prstGeom prst="rect">
              <a:avLst/>
            </a:prstGeom>
            <a:noFill/>
            <a:ln>
              <a:noFill/>
            </a:ln>
          </c:spPr>
          <c:txPr>
            <a:bodyPr/>
            <a:p>
              <a:pPr>
                <a:defRPr sz="90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ea typeface="Arial"/>
                  <a:cs typeface="Arial"/>
                </a:defRPr>
              </a:pPr>
              <a:endParaRPr/>
            </a:p>
          </c:txPr>
        </c:dLbls>
        <c:firstSliceAng val="0"/>
      </c:pieChart>
      <c:spPr bwMode="auto">
        <a:prstGeom prst="rect">
          <a:avLst/>
        </a:prstGeom>
        <a:noFill/>
        <a:ln>
          <a:noFill/>
        </a:ln>
      </c:spPr>
    </c:plotArea>
    <c:legend>
      <c:legendPos val="r"/>
      <c:layout>
        <c:manualLayout/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300036" y="9429748"/>
      <a:ext cx="4553999" cy="286920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p>
      <a:pPr>
        <a:defRPr sz="900">
          <a:solidFill>
            <a:schemeClr val="tx1"/>
          </a:solidFill>
          <a:latin typeface="Arial"/>
          <a:ea typeface="Arial"/>
          <a:cs typeface="Arial"/>
        </a:defRPr>
      </a:pPr>
      <a:endParaRPr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p>
            <a:pPr>
              <a:defRPr>
                <a:latin typeface="Arial"/>
                <a:ea typeface="Arial"/>
                <a:cs typeface="Arial"/>
              </a:defRPr>
            </a:pPr>
            <a:r>
              <a:rPr>
                <a:latin typeface="Arial"/>
                <a:cs typeface="Arial"/>
              </a:rPr>
              <a:t>Карта рынка по портфелю</a:t>
            </a:r>
            <a:endParaRPr>
              <a:latin typeface="Arial"/>
              <a:cs typeface="Arial"/>
            </a:endParaRPr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</c:spPr>
      <c:txPr>
        <a:bodyPr/>
        <a:p>
          <a:pPr>
            <a:defRPr sz="1400" b="0" spc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/>
        </a:p>
      </c:txPr>
    </c:title>
    <c:autoTitleDeleted val="0"/>
    <c:plotArea>
      <c:layout>
        <c:manualLayout/>
      </c:layout>
      <c:scatterChart>
        <c:scatterStyle val="marker"/>
        <c:varyColors val="0"/>
        <c:ser>
          <c:idx val="0"/>
          <c:order val="0"/>
          <c:tx>
            <c:v xml:space="preserve">Доходности к погашению</c:v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marker>
            <c:symbol val="circle"/>
            <c:size val="5"/>
            <c:spPr bwMode="auto">
              <a:prstGeom prst="rect">
                <a:avLst/>
              </a:prstGeom>
              <a:solidFill>
                <a:schemeClr val="accent1"/>
              </a:solidFill>
              <a:ln w="9525">
                <a:solidFill>
                  <a:schemeClr val="accent1"/>
                </a:solidFill>
              </a:ln>
            </c:spPr>
          </c:marker>
          <c:xVal>
            <c:numRef>
              <c:f>'Лист1'!$Y$18:$Y$46</c:f>
              <c:numCache>
                <c:formatCode>General</c:formatCode>
                <c:ptCount val="29"/>
                <c:pt idx="0" formatCode="_-* #,##0.00&quot; &quot;_₽_-;&quot;-&quot;* #,##0.00&quot; &quot;_₽_-;_-* &quot;-&quot;??.00&quot; &quot;_₽_-;_-@_-">
                  <c:v>1.4821064657534244</c:v>
                </c:pt>
                <c:pt idx="1" formatCode="_-* #,##0&quot; &quot;_₽_-;&quot;-&quot;* #,##0&quot; &quot;_₽_-;_-* &quot;-&quot;??&quot; &quot;_₽_-;_-@_-">
                  <c:v>0</c:v>
                </c:pt>
                <c:pt idx="2" formatCode="_-* #,##0.00&quot; &quot;_₽_-;&quot;-&quot;* #,##0.00&quot; &quot;_₽_-;_-* &quot;-&quot;??.00&quot; &quot;_₽_-;_-@_-">
                  <c:v>1.9262830410958904</c:v>
                </c:pt>
                <c:pt idx="3" formatCode="_-* #,##0.00&quot; &quot;_₽_-;&quot;-&quot;* #,##0.00&quot; &quot;_₽_-;_-* &quot;-&quot;??.00&quot; &quot;_₽_-;_-@_-">
                  <c:v>1.8792832602739726</c:v>
                </c:pt>
                <c:pt idx="4" formatCode="_-* #,##0.00&quot; &quot;_₽_-;&quot;-&quot;* #,##0.00&quot; &quot;_₽_-;_-* &quot;-&quot;??.00&quot; &quot;_₽_-;_-@_-">
                  <c:v>2.0657534246575344</c:v>
                </c:pt>
                <c:pt idx="5" formatCode="_-* #,##0&quot; &quot;_₽_-;&quot;-&quot;* #,##0&quot; &quot;_₽_-;_-* &quot;-&quot;??&quot; &quot;_₽_-;_-@_-">
                  <c:v>0</c:v>
                </c:pt>
                <c:pt idx="6" formatCode="_-* #,##0.00&quot; &quot;_₽_-;&quot;-&quot;* #,##0.00&quot; &quot;_₽_-;_-* &quot;-&quot;??.00&quot; &quot;_₽_-;_-@_-">
                  <c:v>3.663922876712329</c:v>
                </c:pt>
                <c:pt idx="7" formatCode="_-* #,##0.00&quot; &quot;_₽_-;&quot;-&quot;* #,##0.00&quot; &quot;_₽_-;_-* &quot;-&quot;??.00&quot; &quot;_₽_-;_-@_-">
                  <c:v>4.127648630136987</c:v>
                </c:pt>
                <c:pt idx="8" formatCode="_-* #,##0&quot; &quot;_₽_-;&quot;-&quot;* #,##0&quot; &quot;_₽_-;_-* &quot;-&quot;??&quot; &quot;_₽_-;_-@_-">
                  <c:v>0</c:v>
                </c:pt>
                <c:pt idx="9" formatCode="_-* #,##0&quot; &quot;_₽_-;&quot;-&quot;* #,##0&quot; &quot;_₽_-;_-* &quot;-&quot;??&quot; &quot;_₽_-;_-@_-">
                  <c:v>0</c:v>
                </c:pt>
                <c:pt idx="10" formatCode="_-* #,##0.00&quot; &quot;_₽_-;&quot;-&quot;* #,##0.00&quot; &quot;_₽_-;_-* &quot;-&quot;??.00&quot; &quot;_₽_-;_-@_-">
                  <c:v>1.018622</c:v>
                </c:pt>
                <c:pt idx="11" formatCode="_-* #,##0&quot; &quot;_₽_-;&quot;-&quot;* #,##0&quot; &quot;_₽_-;_-* &quot;-&quot;??&quot; &quot;_₽_-;_-@_-">
                  <c:v>0</c:v>
                </c:pt>
                <c:pt idx="12" formatCode="_-* #,##0.00&quot; &quot;_₽_-;&quot;-&quot;* #,##0.00&quot; &quot;_₽_-;_-* &quot;-&quot;??.00&quot; &quot;_₽_-;_-@_-">
                  <c:v>1.4433195342465754</c:v>
                </c:pt>
                <c:pt idx="13" formatCode="_-* #,##0.00&quot; &quot;_₽_-;&quot;-&quot;* #,##0.00&quot; &quot;_₽_-;_-* &quot;-&quot;??.00&quot; &quot;_₽_-;_-@_-">
                  <c:v>0.8944681917808219</c:v>
                </c:pt>
                <c:pt idx="14" formatCode="_-* #,##0.00&quot; &quot;_₽_-;&quot;-&quot;* #,##0.00&quot; &quot;_₽_-;_-* &quot;-&quot;??.00&quot; &quot;_₽_-;_-@_-">
                  <c:v>2.9059487671232875</c:v>
                </c:pt>
                <c:pt idx="15" formatCode="_-* #,##0&quot; &quot;_₽_-;&quot;-&quot;* #,##0&quot; &quot;_₽_-;_-* &quot;-&quot;??&quot; &quot;_₽_-;_-@_-">
                  <c:v>0</c:v>
                </c:pt>
                <c:pt idx="16" formatCode="_-* #,##0.00&quot; &quot;_₽_-;&quot;-&quot;* #,##0.00&quot; &quot;_₽_-;_-* &quot;-&quot;??.00&quot; &quot;_₽_-;_-@_-">
                  <c:v>4.817988931506849</c:v>
                </c:pt>
                <c:pt idx="17" formatCode="_-* #,##0.00&quot; &quot;_₽_-;&quot;-&quot;* #,##0.00&quot; &quot;_₽_-;_-* &quot;-&quot;??.00&quot; &quot;_₽_-;_-@_-">
                  <c:v>4.817988931506849</c:v>
                </c:pt>
                <c:pt idx="18" formatCode="_-* #,##0.00&quot; &quot;_₽_-;&quot;-&quot;* #,##0.00&quot; &quot;_₽_-;_-* &quot;-&quot;??.00&quot; &quot;_₽_-;_-@_-">
                  <c:v>2.7027006027397262</c:v>
                </c:pt>
                <c:pt idx="19" formatCode="_-* #,##0.00&quot; &quot;_₽_-;&quot;-&quot;* #,##0.00&quot; &quot;_₽_-;_-* &quot;-&quot;??.00&quot; &quot;_₽_-;_-@_-">
                  <c:v>0.7646835068493151</c:v>
                </c:pt>
                <c:pt idx="20" formatCode="_-* #,##0.00&quot; &quot;_₽_-;&quot;-&quot;* #,##0.00&quot; &quot;_₽_-;_-* &quot;-&quot;??.00&quot; &quot;_₽_-;_-@_-">
                  <c:v>4.590909945205479</c:v>
                </c:pt>
                <c:pt idx="21" formatCode="_-* #,##0.00&quot; &quot;_₽_-;&quot;-&quot;* #,##0.00&quot; &quot;_₽_-;_-* &quot;-&quot;??.00&quot; &quot;_₽_-;_-@_-">
                  <c:v>4.149103753424658</c:v>
                </c:pt>
                <c:pt idx="22" formatCode="_-* #,##0&quot; &quot;_₽_-;&quot;-&quot;* #,##0&quot; &quot;_₽_-;_-* &quot;-&quot;??&quot; &quot;_₽_-;_-@_-">
                  <c:v>0</c:v>
                </c:pt>
                <c:pt idx="23" formatCode="_-* #,##0.00&quot; &quot;_₽_-;&quot;-&quot;* #,##0.00&quot; &quot;_₽_-;_-* &quot;-&quot;??.00&quot; &quot;_₽_-;_-@_-">
                  <c:v>1.021952904109589</c:v>
                </c:pt>
                <c:pt idx="24" formatCode="_-* #,##0.00&quot; &quot;_₽_-;&quot;-&quot;* #,##0.00&quot; &quot;_₽_-;_-* &quot;-&quot;??.00&quot; &quot;_₽_-;_-@_-">
                  <c:v>1.1957959726027396</c:v>
                </c:pt>
                <c:pt idx="25" formatCode="_-* #,##0.00&quot; &quot;_₽_-;&quot;-&quot;* #,##0.00&quot; &quot;_₽_-;_-* &quot;-&quot;??.00&quot; &quot;_₽_-;_-@_-">
                  <c:v>1.596805205479452</c:v>
                </c:pt>
                <c:pt idx="26" formatCode="_-* #,##0&quot; &quot;_₽_-;&quot;-&quot;* #,##0&quot; &quot;_₽_-;_-* &quot;-&quot;??&quot; &quot;_₽_-;_-@_-">
                  <c:v>2.6338284383561645</c:v>
                </c:pt>
                <c:pt idx="27" formatCode="_-* #,##0&quot; &quot;_₽_-;&quot;-&quot;* #,##0&quot; &quot;_₽_-;_-* &quot;-&quot;??&quot; &quot;_₽_-;_-@_-">
                  <c:v>0</c:v>
                </c:pt>
                <c:pt idx="28" formatCode="_-* #,##0.00&quot; &quot;_₽_-;&quot;-&quot;* #,##0.00&quot; &quot;_₽_-;_-* &quot;-&quot;??.00&quot; &quot;_₽_-;_-@_-">
                  <c:v>3.7282530410958903</c:v>
                </c:pt>
              </c:numCache>
            </c:numRef>
          </c:xVal>
          <c:yVal>
            <c:numRef>
              <c:f>'Лист1'!$W$18:$W$46</c:f>
              <c:numCache>
                <c:formatCode>0.00%</c:formatCode>
                <c:ptCount val="29"/>
                <c:pt idx="0">
                  <c:v>0.12297</c:v>
                </c:pt>
                <c:pt idx="1">
                  <c:v>0</c:v>
                </c:pt>
                <c:pt idx="2">
                  <c:v>0.0988</c:v>
                </c:pt>
                <c:pt idx="3">
                  <c:v>0.10775</c:v>
                </c:pt>
                <c:pt idx="4">
                  <c:v>0.10849</c:v>
                </c:pt>
                <c:pt idx="5">
                  <c:v>0</c:v>
                </c:pt>
                <c:pt idx="6">
                  <c:v>0.10704</c:v>
                </c:pt>
                <c:pt idx="7">
                  <c:v>0.10962</c:v>
                </c:pt>
                <c:pt idx="8">
                  <c:v>0</c:v>
                </c:pt>
                <c:pt idx="9">
                  <c:v>0</c:v>
                </c:pt>
                <c:pt idx="10">
                  <c:v>0.10999</c:v>
                </c:pt>
                <c:pt idx="11">
                  <c:v>0</c:v>
                </c:pt>
                <c:pt idx="12">
                  <c:v>0.10852</c:v>
                </c:pt>
                <c:pt idx="13">
                  <c:v>0.1112</c:v>
                </c:pt>
                <c:pt idx="14">
                  <c:v>0.07849</c:v>
                </c:pt>
                <c:pt idx="15">
                  <c:v>0</c:v>
                </c:pt>
                <c:pt idx="16">
                  <c:v>0.0187</c:v>
                </c:pt>
                <c:pt idx="17">
                  <c:v>0.0187</c:v>
                </c:pt>
                <c:pt idx="18">
                  <c:v>0.09027</c:v>
                </c:pt>
                <c:pt idx="19">
                  <c:v>0.06452</c:v>
                </c:pt>
                <c:pt idx="20">
                  <c:v>0.07464</c:v>
                </c:pt>
                <c:pt idx="21">
                  <c:v>0.07831</c:v>
                </c:pt>
                <c:pt idx="22">
                  <c:v>0</c:v>
                </c:pt>
                <c:pt idx="23">
                  <c:v>0.04364</c:v>
                </c:pt>
                <c:pt idx="24">
                  <c:v>0.04656</c:v>
                </c:pt>
                <c:pt idx="25">
                  <c:v>0.05499</c:v>
                </c:pt>
                <c:pt idx="26">
                  <c:v>0.11036</c:v>
                </c:pt>
                <c:pt idx="27">
                  <c:v>0</c:v>
                </c:pt>
                <c:pt idx="28">
                  <c:v>0.05255</c:v>
                </c:pt>
              </c:numCache>
            </c:numRef>
          </c:yVal>
          <c:smooth val="0"/>
        </c:ser>
        <c:ser>
          <c:idx val="1"/>
          <c:order val="1"/>
          <c:tx>
            <c:v xml:space="preserve">Доходности к оферте</c:v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marker>
            <c:symbol val="circle"/>
            <c:size val="5"/>
            <c:spPr bwMode="auto">
              <a:prstGeom prst="rect">
                <a:avLst/>
              </a:prstGeom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xVal>
            <c:numRef>
              <c:f>'Лист1'!$Z$18:$Z$46</c:f>
              <c:numCache>
                <c:formatCode>General</c:formatCode>
                <c:ptCount val="29"/>
                <c:pt idx="0" formatCode="_-* #,##0&quot; &quot;_₽_-;&quot;-&quot;* #,##0&quot; &quot;_₽_-;_-* &quot;-&quot;??&quot; &quot;_₽_-;_-@_-">
                  <c:v>0</c:v>
                </c:pt>
                <c:pt idx="1" formatCode="_-* #,##0.00&quot; &quot;_₽_-;&quot;-&quot;* #,##0.00&quot; &quot;_₽_-;_-* &quot;-&quot;??.00&quot; &quot;_₽_-;_-@_-">
                  <c:v>1.6957992876712327</c:v>
                </c:pt>
                <c:pt idx="2" formatCode="_-* #,##0&quot; &quot;_₽_-;&quot;-&quot;* #,##0&quot; &quot;_₽_-;_-* &quot;-&quot;??&quot; &quot;_₽_-;_-@_-">
                  <c:v>0</c:v>
                </c:pt>
                <c:pt idx="3" formatCode="_-* #,##0&quot; &quot;_₽_-;&quot;-&quot;* #,##0&quot; &quot;_₽_-;_-* &quot;-&quot;??&quot; &quot;_₽_-;_-@_-">
                  <c:v>0</c:v>
                </c:pt>
                <c:pt idx="4" formatCode="_-* #,##0&quot; &quot;_₽_-;&quot;-&quot;* #,##0&quot; &quot;_₽_-;_-* &quot;-&quot;??&quot; &quot;_₽_-;_-@_-">
                  <c:v>0</c:v>
                </c:pt>
                <c:pt idx="5" formatCode="_-* #,##0.00&quot; &quot;_₽_-;&quot;-&quot;* #,##0.00&quot; &quot;_₽_-;_-* &quot;-&quot;??.00&quot; &quot;_₽_-;_-@_-">
                  <c:v>2.656209479452055</c:v>
                </c:pt>
                <c:pt idx="6" formatCode="_-* #,##0&quot; &quot;_₽_-;&quot;-&quot;* #,##0&quot; &quot;_₽_-;_-* &quot;-&quot;??&quot; &quot;_₽_-;_-@_-">
                  <c:v>0</c:v>
                </c:pt>
                <c:pt idx="7" formatCode="_-* #,##0.00&quot; &quot;_₽_-;&quot;-&quot;* #,##0.00&quot; &quot;_₽_-;_-* &quot;-&quot;??.00&quot; &quot;_₽_-;_-@_-">
                  <c:v>3.981423698630137</c:v>
                </c:pt>
                <c:pt idx="8" formatCode="_-* #,##0.00&quot; &quot;_₽_-;&quot;-&quot;* #,##0.00&quot; &quot;_₽_-;_-* &quot;-&quot;??.00&quot; &quot;_₽_-;_-@_-">
                  <c:v>1.7794808493150684</c:v>
                </c:pt>
                <c:pt idx="9" formatCode="_-* #,##0.00&quot; &quot;_₽_-;&quot;-&quot;* #,##0.00&quot; &quot;_₽_-;_-* &quot;-&quot;??.00&quot; &quot;_₽_-;_-@_-">
                  <c:v>1.8214884657534247</c:v>
                </c:pt>
                <c:pt idx="10" formatCode="_-* #,##0&quot; &quot;_₽_-;&quot;-&quot;* #,##0&quot; &quot;_₽_-;_-* &quot;-&quot;??&quot; &quot;_₽_-;_-@_-">
                  <c:v>0</c:v>
                </c:pt>
                <c:pt idx="11" formatCode="_-* #,##0.00&quot; &quot;_₽_-;&quot;-&quot;* #,##0.00&quot; &quot;_₽_-;_-* &quot;-&quot;??.00&quot; &quot;_₽_-;_-@_-">
                  <c:v>0.9855462739726029</c:v>
                </c:pt>
                <c:pt idx="12" formatCode="_-* #,##0&quot; &quot;_₽_-;&quot;-&quot;* #,##0&quot; &quot;_₽_-;_-* &quot;-&quot;??&quot; &quot;_₽_-;_-@_-">
                  <c:v>0</c:v>
                </c:pt>
                <c:pt idx="13" formatCode="_-* #,##0&quot; &quot;_₽_-;&quot;-&quot;* #,##0&quot; &quot;_₽_-;_-* &quot;-&quot;??&quot; &quot;_₽_-;_-@_-">
                  <c:v>0</c:v>
                </c:pt>
                <c:pt idx="14" formatCode="_-* #,##0&quot; &quot;_₽_-;&quot;-&quot;* #,##0&quot; &quot;_₽_-;_-* &quot;-&quot;??&quot; &quot;_₽_-;_-@_-">
                  <c:v>0</c:v>
                </c:pt>
                <c:pt idx="15" formatCode="_-* #,##0.00&quot; &quot;_₽_-;&quot;-&quot;* #,##0.00&quot; &quot;_₽_-;_-* &quot;-&quot;??.00&quot; &quot;_₽_-;_-@_-">
                  <c:v>3.0113061095890408</c:v>
                </c:pt>
                <c:pt idx="16" formatCode="_-* #,##0.00&quot; &quot;_₽_-;&quot;-&quot;* #,##0.00&quot; &quot;_₽_-;_-* &quot;-&quot;??.00&quot; &quot;_₽_-;_-@_-">
                  <c:v>3.8211780821917807</c:v>
                </c:pt>
                <c:pt idx="17" formatCode="_-* #,##0.00&quot; &quot;_₽_-;&quot;-&quot;* #,##0.00&quot; &quot;_₽_-;_-* &quot;-&quot;??.00&quot; &quot;_₽_-;_-@_-">
                  <c:v>3.8211780821917807</c:v>
                </c:pt>
                <c:pt idx="18" formatCode="_-* #,##0&quot; &quot;_₽_-;&quot;-&quot;* #,##0&quot; &quot;_₽_-;_-* &quot;-&quot;??&quot; &quot;_₽_-;_-@_-">
                  <c:v>0</c:v>
                </c:pt>
                <c:pt idx="19" formatCode="_-* #,##0&quot; &quot;_₽_-;&quot;-&quot;* #,##0&quot; &quot;_₽_-;_-* &quot;-&quot;??&quot; &quot;_₽_-;_-@_-">
                  <c:v>0</c:v>
                </c:pt>
                <c:pt idx="20" formatCode="_-* #,##0&quot; &quot;_₽_-;&quot;-&quot;* #,##0&quot; &quot;_₽_-;_-* &quot;-&quot;??&quot; &quot;_₽_-;_-@_-">
                  <c:v>0</c:v>
                </c:pt>
                <c:pt idx="21" formatCode="_-* #,##0&quot; &quot;_₽_-;&quot;-&quot;* #,##0&quot; &quot;_₽_-;_-* &quot;-&quot;??&quot; &quot;_₽_-;_-@_-">
                  <c:v>0</c:v>
                </c:pt>
                <c:pt idx="22" formatCode="_-* #,##0.00&quot; &quot;_₽_-;&quot;-&quot;* #,##0.00&quot; &quot;_₽_-;_-* &quot;-&quot;??.00&quot; &quot;_₽_-;_-@_-">
                  <c:v>0.5421278904109589</c:v>
                </c:pt>
                <c:pt idx="23" formatCode="_-* #,##0&quot; &quot;_₽_-;&quot;-&quot;* #,##0&quot; &quot;_₽_-;_-* &quot;-&quot;??&quot; &quot;_₽_-;_-@_-">
                  <c:v>0</c:v>
                </c:pt>
                <c:pt idx="24" formatCode="_-* #,##0&quot; &quot;_₽_-;&quot;-&quot;* #,##0&quot; &quot;_₽_-;_-* &quot;-&quot;??&quot; &quot;_₽_-;_-@_-">
                  <c:v>0</c:v>
                </c:pt>
                <c:pt idx="25" formatCode="_-* #,##0&quot; &quot;_₽_-;&quot;-&quot;* #,##0&quot; &quot;_₽_-;_-* &quot;-&quot;??&quot; &quot;_₽_-;_-@_-">
                  <c:v>0</c:v>
                </c:pt>
                <c:pt idx="26" formatCode="_-* #,##0.00&quot; &quot;_₽_-;&quot;-&quot;* #,##0.00&quot; &quot;_₽_-;_-* &quot;-&quot;??.00&quot; &quot;_₽_-;_-@_-">
                  <c:v>0</c:v>
                </c:pt>
                <c:pt idx="27" formatCode="_-* #,##0.00&quot; &quot;_₽_-;&quot;-&quot;* #,##0.00&quot; &quot;_₽_-;_-* &quot;-&quot;??.00&quot; &quot;_₽_-;_-@_-">
                  <c:v>2.097156191780822</c:v>
                </c:pt>
                <c:pt idx="28" formatCode="_-* #,##0&quot; &quot;_₽_-;&quot;-&quot;* #,##0&quot; &quot;_₽_-;_-* &quot;-&quot;??&quot; &quot;_₽_-;_-@_-">
                  <c:v>0</c:v>
                </c:pt>
              </c:numCache>
            </c:numRef>
          </c:xVal>
          <c:yVal>
            <c:numRef>
              <c:f>'Лист1'!$X$18:$X$46</c:f>
              <c:numCache>
                <c:formatCode>0.00%</c:formatCode>
                <c:ptCount val="29"/>
                <c:pt idx="0">
                  <c:v>0</c:v>
                </c:pt>
                <c:pt idx="1">
                  <c:v>0.11011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0.11002</c:v>
                </c:pt>
                <c:pt idx="6">
                  <c:v>0</c:v>
                </c:pt>
                <c:pt idx="7">
                  <c:v>0.11012</c:v>
                </c:pt>
                <c:pt idx="8">
                  <c:v>0.11182</c:v>
                </c:pt>
                <c:pt idx="9">
                  <c:v>0.11177</c:v>
                </c:pt>
                <c:pt idx="10">
                  <c:v>0</c:v>
                </c:pt>
                <c:pt idx="11">
                  <c:v>0.09782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0.1229</c:v>
                </c:pt>
                <c:pt idx="16">
                  <c:v>0.02361</c:v>
                </c:pt>
                <c:pt idx="17">
                  <c:v>0.02361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0.03658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0.06044</c:v>
                </c:pt>
                <c:pt idx="28">
                  <c:v>0</c:v>
                </c:pt>
              </c:numCache>
            </c:numRef>
          </c:yVal>
          <c:smooth val="0"/>
        </c:ser>
        <c:axId val="1866169537"/>
        <c:axId val="1866169538"/>
      </c:scatterChart>
      <c:valAx>
        <c:axId val="1866169537"/>
        <c:scaling>
          <c:orientation val="minMax"/>
          <c:min val="0.31"/>
        </c:scaling>
        <c:delete val="0"/>
        <c:axPos val="b"/>
        <c:majorGridlines>
          <c:spPr bwMode="auto">
            <a:prstGeom prst="rect">
              <a:avLst/>
            </a:prstGeom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.00&quot; &quot;_₽_-;&quot;-&quot;* #,##0.00&quot; &quot;_₽_-;_-* &quot;-&quot;??.00&quot; &quot;_₽_-;_-@_-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/>
          </a:p>
        </c:txPr>
        <c:crossAx val="1866169538"/>
        <c:crosses val="autoZero"/>
        <c:crossBetween val="between"/>
      </c:valAx>
      <c:valAx>
        <c:axId val="1866169538"/>
        <c:scaling>
          <c:orientation val="minMax"/>
          <c:min val="0"/>
        </c:scaling>
        <c:delete val="0"/>
        <c:axPos val="l"/>
        <c:majorGridlines>
          <c:spPr bwMode="auto">
            <a:prstGeom prst="rect">
              <a:avLst/>
            </a:prstGeom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.00%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/>
          </a:p>
        </c:txPr>
        <c:crossAx val="1866169537"/>
        <c:crosses val="autoZero"/>
        <c:crossBetween val="between"/>
      </c:valAx>
      <c:spPr bwMode="auto">
        <a:prstGeom prst="rect">
          <a:avLst/>
        </a:prstGeom>
        <a:noFill/>
        <a:ln>
          <a:noFill/>
        </a:ln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showDLblsOverMax val="0"/>
  </c:chart>
  <c:spPr bwMode="auto">
    <a:xfrm>
      <a:off x="5481636" y="9486795"/>
      <a:ext cx="12725399" cy="580559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p>
      <a:pPr>
        <a:defRPr sz="1000">
          <a:solidFill>
            <a:schemeClr val="tx1"/>
          </a:solidFill>
          <a:latin typeface="Arial"/>
          <a:ea typeface="Arial"/>
          <a:cs typeface="Arial"/>
        </a:defRPr>
      </a:pPr>
      <a:endParaRPr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p>
            <a:pPr>
              <a:defRPr>
                <a:latin typeface="Arial"/>
                <a:ea typeface="Arial"/>
                <a:cs typeface="Arial"/>
              </a:defRPr>
            </a:pPr>
            <a:r>
              <a:rPr>
                <a:latin typeface="Arial"/>
                <a:cs typeface="Arial"/>
              </a:rPr>
              <a:t>Распределение по дюрации </a:t>
            </a:r>
            <a:r>
              <a:rPr>
                <a:latin typeface="Arial"/>
                <a:cs typeface="Arial"/>
              </a:rPr>
              <a:t>до погашения/оферты</a:t>
            </a:r>
            <a:endParaRPr>
              <a:latin typeface="Arial"/>
              <a:cs typeface="Arial"/>
            </a:endParaRPr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</c:spPr>
      <c:txPr>
        <a:bodyPr/>
        <a:p>
          <a:pPr>
            <a:defRPr sz="1400" b="0" spc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/>
        </a:p>
      </c:txPr>
    </c:title>
    <c:autoTitleDeleted val="0"/>
    <c:plotArea>
      <c:layout>
        <c:manualLayout>
          <c:layoutTarget val="inner"/>
          <c:xMode val="edge"/>
          <c:yMode val="edge"/>
          <c:x val="0.13396"/>
          <c:y val="0.23422000000000001"/>
          <c:w val="0.56588000000000005"/>
          <c:h val="0.73046999999999995"/>
        </c:manualLayout>
      </c:layout>
      <c:pieChart>
        <c:varyColors val="1"/>
        <c:ser>
          <c:idx val="2"/>
          <c:order val="0"/>
          <c:tx>
            <c:strRef>
              <c:f>'Лист1'!$N$7:$N$8</c:f>
              <c:strCache>
                <c:ptCount val="2"/>
                <c:pt idx="0">
                  <c:v>Доля</c:v>
                </c:pt>
              </c:strCache>
            </c:strRef>
          </c:tx>
          <c:dPt>
            <c:idx val="0"/>
            <c:spPr bwMode="auto">
              <a:prstGeom prst="rect">
                <a:avLst/>
              </a:prstGeom>
              <a:solidFill>
                <a:schemeClr val="accent1"/>
              </a:solidFill>
              <a:ln w="19050">
                <a:solidFill>
                  <a:schemeClr val="lt1"/>
                </a:solidFill>
              </a:ln>
            </c:spPr>
          </c:dPt>
          <c:dPt>
            <c:idx val="1"/>
            <c:spPr bwMode="auto">
              <a:prstGeom prst="rect">
                <a:avLst/>
              </a:prstGeom>
              <a:solidFill>
                <a:schemeClr val="accent2"/>
              </a:solidFill>
              <a:ln w="19050">
                <a:solidFill>
                  <a:schemeClr val="lt1"/>
                </a:solidFill>
              </a:ln>
            </c:spPr>
          </c:dPt>
          <c:dPt>
            <c:idx val="2"/>
            <c:spPr bwMode="auto">
              <a:prstGeom prst="rect">
                <a:avLst/>
              </a:prstGeom>
              <a:solidFill>
                <a:schemeClr val="accent3"/>
              </a:solidFill>
              <a:ln w="19050">
                <a:solidFill>
                  <a:schemeClr val="lt1"/>
                </a:solidFill>
              </a:ln>
            </c:spPr>
          </c:dPt>
          <c:dPt>
            <c:idx val="3"/>
            <c:spPr bwMode="auto">
              <a:prstGeom prst="rect">
                <a:avLst/>
              </a:prstGeom>
              <a:solidFill>
                <a:schemeClr val="accent4"/>
              </a:solidFill>
              <a:ln w="19050">
                <a:solidFill>
                  <a:schemeClr val="lt1"/>
                </a:solidFill>
              </a:ln>
            </c:spPr>
          </c:dPt>
          <c:dLbls>
            <c:dLbl>
              <c:idx val="0"/>
              <c:dLblPos val="outEnd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1"/>
              <c:dLblPos val="outEnd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2"/>
              <c:dLblPos val="outEnd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3"/>
              <c:dLblPos val="outEnd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Pos val="outEnd"/>
            <c:separator xml:space="preserve"> </c:separator>
            <c:showBubbleSize val="0"/>
            <c:showCatName val="0"/>
            <c:showLeaderLines val="1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/>
              </a:p>
            </c:txPr>
          </c:dLbls>
          <c:cat>
            <c:strRef>
              <c:f>'Лист1'!$L$9:$L$12</c:f>
            </c:strRef>
          </c:cat>
          <c:val>
            <c:numRef>
              <c:f>'Лист1'!$N$9:$N$12</c:f>
              <c:numCache>
                <c:formatCode>0.00%</c:formatCode>
                <c:ptCount val="4"/>
                <c:pt idx="0">
                  <c:v>0.14826112034358316</c:v>
                </c:pt>
                <c:pt idx="1">
                  <c:v>0.5146031968991075</c:v>
                </c:pt>
                <c:pt idx="2">
                  <c:v>0.2919864461372369</c:v>
                </c:pt>
                <c:pt idx="3">
                  <c:v>0.04514923662007259</c:v>
                </c:pt>
              </c:numCache>
            </c:numRef>
          </c:val>
        </c:ser>
        <c:dLbls>
          <c:dLblPos val="outEnd"/>
          <c:separator xml:space="preserve"> </c:separator>
          <c:showBubbleSize val="0"/>
          <c:showCatName val="0"/>
          <c:showLegendKey val="0"/>
          <c:showPercent val="0"/>
          <c:showSerName val="0"/>
          <c:showVal val="1"/>
          <c:spPr bwMode="auto">
            <a:prstGeom prst="rect">
              <a:avLst/>
            </a:prstGeom>
            <a:noFill/>
            <a:ln>
              <a:noFill/>
            </a:ln>
          </c:spPr>
          <c:txPr>
            <a:bodyPr/>
            <a:p>
              <a:pPr>
                <a:defRPr sz="90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ea typeface="Arial"/>
                  <a:cs typeface="Arial"/>
                </a:defRPr>
              </a:pPr>
              <a:endParaRPr/>
            </a:p>
          </c:txPr>
        </c:dLbls>
        <c:firstSliceAng val="0"/>
      </c:pieChart>
      <c:spPr bwMode="auto">
        <a:prstGeom prst="rect">
          <a:avLst/>
        </a:prstGeom>
        <a:noFill/>
        <a:ln>
          <a:noFill/>
        </a:ln>
      </c:spPr>
    </c:plotArea>
    <c:legend>
      <c:legendPos val="r"/>
      <c:layout>
        <c:manualLayout/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245793" y="12418166"/>
      <a:ext cx="4662487" cy="3507633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p>
      <a:pPr>
        <a:defRPr sz="900">
          <a:solidFill>
            <a:schemeClr val="tx1"/>
          </a:solidFill>
          <a:latin typeface="Arial"/>
          <a:ea typeface="Arial"/>
          <a:cs typeface="Arial"/>
        </a:defRPr>
      </a:pPr>
      <a:endParaRPr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en-US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>
          <a:noFill/>
        </a:ln>
      </c:spPr>
      <c:txPr>
        <a:bodyPr/>
        <a:p>
          <a:pPr>
            <a:defRPr sz="1400" b="0" spc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/>
        </a:p>
      </c:txPr>
    </c:title>
    <c:autoTitleDeleted val="0"/>
    <c:plotArea>
      <c:layout>
        <c:manualLayout/>
      </c:layout>
      <c:doughnutChart>
        <c:varyColors val="1"/>
        <c:ser>
          <c:idx val="0"/>
          <c:order val="0"/>
          <c:tx>
            <c:strRef>
              <c:f>'Лист1'!$P$6</c:f>
              <c:strCache>
                <c:ptCount val="1"/>
                <c:pt idx="0">
                  <c:v xml:space="preserve">Топ бумаг по объему</c:v>
                </c:pt>
              </c:strCache>
            </c:strRef>
          </c:tx>
          <c:dPt>
            <c:idx val="0"/>
            <c:spPr bwMode="auto">
              <a:prstGeom prst="rect">
                <a:avLst/>
              </a:prstGeom>
              <a:solidFill>
                <a:schemeClr val="accent1"/>
              </a:solidFill>
              <a:ln w="19050">
                <a:solidFill>
                  <a:schemeClr val="lt1"/>
                </a:solidFill>
              </a:ln>
            </c:spPr>
          </c:dPt>
          <c:dPt>
            <c:idx val="1"/>
            <c:spPr bwMode="auto">
              <a:prstGeom prst="rect">
                <a:avLst/>
              </a:prstGeom>
              <a:solidFill>
                <a:schemeClr val="accent2"/>
              </a:solidFill>
              <a:ln w="19050">
                <a:solidFill>
                  <a:schemeClr val="lt1"/>
                </a:solidFill>
              </a:ln>
            </c:spPr>
          </c:dPt>
          <c:dPt>
            <c:idx val="2"/>
            <c:spPr bwMode="auto">
              <a:prstGeom prst="rect">
                <a:avLst/>
              </a:prstGeom>
              <a:solidFill>
                <a:schemeClr val="accent3"/>
              </a:solidFill>
              <a:ln w="19050">
                <a:solidFill>
                  <a:schemeClr val="lt1"/>
                </a:solidFill>
              </a:ln>
            </c:spPr>
          </c:dPt>
          <c:dPt>
            <c:idx val="3"/>
            <c:spPr bwMode="auto">
              <a:prstGeom prst="rect">
                <a:avLst/>
              </a:prstGeom>
              <a:solidFill>
                <a:schemeClr val="accent4"/>
              </a:solidFill>
              <a:ln w="19050">
                <a:solidFill>
                  <a:schemeClr val="lt1"/>
                </a:solidFill>
              </a:ln>
            </c:spPr>
          </c:dPt>
          <c:dPt>
            <c:idx val="4"/>
            <c:spPr bwMode="auto">
              <a:prstGeom prst="rect">
                <a:avLst/>
              </a:prstGeom>
              <a:solidFill>
                <a:schemeClr val="accent5"/>
              </a:solidFill>
              <a:ln w="19050">
                <a:solidFill>
                  <a:schemeClr val="lt1"/>
                </a:solidFill>
              </a:ln>
            </c:spPr>
          </c:dPt>
          <c:dPt>
            <c:idx val="5"/>
            <c:spPr bwMode="auto">
              <a:prstGeom prst="rect">
                <a:avLst/>
              </a:prstGeom>
              <a:solidFill>
                <a:schemeClr val="accent6"/>
              </a:solidFill>
              <a:ln w="19050">
                <a:solidFill>
                  <a:schemeClr val="lt1"/>
                </a:solidFill>
              </a:ln>
            </c:spPr>
          </c:dPt>
          <c:dLbls>
            <c:dLbl>
              <c:idx val="0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1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2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3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4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dLbl>
              <c:idx val="5"/>
              <c:layout/>
              <c:separator xml:space="preserve"> </c:separator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>
                  <a:noFill/>
                </a:ln>
              </c:spPr>
              <c:txPr>
                <a:bodyPr/>
                <a:p>
                  <a:pPr>
                    <a:defRPr sz="90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/>
                </a:p>
              </c:txPr>
            </c:dLbl>
            <c:separator xml:space="preserve"> </c:separator>
            <c:showBubbleSize val="0"/>
            <c:showCatName val="0"/>
            <c:showLeaderLines val="1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/>
              <a:p>
                <a:pPr>
                  <a:defRPr sz="90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/>
              </a:p>
            </c:txPr>
          </c:dLbls>
          <c:cat>
            <c:strRef>
              <c:f>'Лист1'!$P$8:$P$13</c:f>
            </c:strRef>
          </c:cat>
          <c:val>
            <c:numRef>
              <c:f>'Лист1'!$S$8:$S$13</c:f>
              <c:numCache>
                <c:formatCode>0.00%</c:formatCode>
                <c:ptCount val="6"/>
                <c:pt idx="0">
                  <c:v>0.10326529457141674</c:v>
                </c:pt>
                <c:pt idx="1">
                  <c:v>0.10072261021381122</c:v>
                </c:pt>
                <c:pt idx="2">
                  <c:v>0.08934794229154003</c:v>
                </c:pt>
                <c:pt idx="3">
                  <c:v>0.06947358949045328</c:v>
                </c:pt>
                <c:pt idx="4">
                  <c:v>0.0661125577347501</c:v>
                </c:pt>
                <c:pt idx="5">
                  <c:v>0.5710780056980286</c:v>
                </c:pt>
              </c:numCache>
            </c:numRef>
          </c:val>
        </c:ser>
        <c:dLbls>
          <c:separator xml:space="preserve"> </c:separator>
          <c:showBubbleSize val="0"/>
          <c:showCatName val="0"/>
          <c:showLegendKey val="0"/>
          <c:showPercent val="0"/>
          <c:showSerName val="0"/>
          <c:showVal val="1"/>
          <c:spPr bwMode="auto">
            <a:prstGeom prst="rect">
              <a:avLst/>
            </a:prstGeom>
            <a:noFill/>
            <a:ln>
              <a:noFill/>
            </a:ln>
          </c:spPr>
          <c:txPr>
            <a:bodyPr/>
            <a:p>
              <a:pPr>
                <a:defRPr sz="90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/>
                  <a:ea typeface="Arial"/>
                  <a:cs typeface="Arial"/>
                </a:defRPr>
              </a:pPr>
              <a:endParaRPr/>
            </a:p>
          </c:txPr>
        </c:dLbls>
        <c:firstSliceAng val="0"/>
        <c:holeSize val="75"/>
      </c:doughnutChart>
      <c:spPr bwMode="auto">
        <a:prstGeom prst="rect">
          <a:avLst/>
        </a:prstGeom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727000000000003"/>
          <c:y val="0.24179999999999999"/>
          <c:w val="0.32078000000000001"/>
          <c:h val="0.59186000000000005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85724" y="16011524"/>
      <a:ext cx="5172075" cy="4257675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p>
      <a:pPr>
        <a:defRPr sz="900">
          <a:solidFill>
            <a:schemeClr val="tx1"/>
          </a:solidFill>
          <a:latin typeface="Arial"/>
          <a:ea typeface="Arial"/>
          <a:cs typeface="Arial"/>
        </a:defRPr>
      </a:pPr>
      <a:endParaRPr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Wirefram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 symbol="circle" size="5"/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 symbol="circle" size="5"/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Wirefram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 symbol="circle" size="5"/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Wirefram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 symbol="circle" size="5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 /><Relationship Id="rId3" Type="http://schemas.openxmlformats.org/officeDocument/2006/relationships/chart" Target="../charts/chart2.xml" /><Relationship Id="rId4" Type="http://schemas.openxmlformats.org/officeDocument/2006/relationships/chart" Target="../charts/chart3.xml" /><Relationship Id="rId5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0</xdr:row>
      <xdr:rowOff>0</xdr:rowOff>
    </xdr:from>
    <xdr:ext cx="1981197" cy="495297"/>
    <xdr:pic>
      <xdr:nvPicPr>
        <xdr:cNvPr id="1937502342" name=""/>
        <xdr:cNvPicPr>
          <a:picLocks noChangeAspect="1"/>
        </xdr:cNvPicPr>
      </xdr:nvPicPr>
      <xdr:blipFill>
        <a:blip r:embed="rId1"/>
        <a:stretch/>
      </xdr:blipFill>
      <xdr:spPr bwMode="auto">
        <a:xfrm flipH="0" flipV="0">
          <a:off x="0" y="0"/>
          <a:ext cx="1981197" cy="495297"/>
        </a:xfrm>
        <a:prstGeom prst="rect">
          <a:avLst/>
        </a:prstGeom>
      </xdr:spPr>
    </xdr:pic>
    <xdr:clientData/>
  </xdr:oneCellAnchor>
  <xdr:twoCellAnchor editAs="twoCell">
    <xdr:from>
      <xdr:col>0</xdr:col>
      <xdr:colOff>300036</xdr:colOff>
      <xdr:row>47</xdr:row>
      <xdr:rowOff>180973</xdr:rowOff>
    </xdr:from>
    <xdr:to>
      <xdr:col>2</xdr:col>
      <xdr:colOff>262986</xdr:colOff>
      <xdr:row>63</xdr:row>
      <xdr:rowOff>154573</xdr:rowOff>
    </xdr:to>
    <xdr:graphicFrame>
      <xdr:nvGraphicFramePr>
        <xdr:cNvPr id="594524580" name=""/>
        <xdr:cNvGraphicFramePr>
          <a:graphicFrameLocks xmlns:a="http://schemas.openxmlformats.org/drawingml/2006/main"/>
        </xdr:cNvGraphicFramePr>
      </xdr:nvGraphicFramePr>
      <xdr:xfrm>
        <a:off x="300036" y="9429748"/>
        <a:ext cx="4553999" cy="2869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2</xdr:col>
      <xdr:colOff>890586</xdr:colOff>
      <xdr:row>48</xdr:row>
      <xdr:rowOff>57045</xdr:rowOff>
    </xdr:from>
    <xdr:to>
      <xdr:col>13</xdr:col>
      <xdr:colOff>309561</xdr:colOff>
      <xdr:row>80</xdr:row>
      <xdr:rowOff>71436</xdr:rowOff>
    </xdr:to>
    <xdr:graphicFrame>
      <xdr:nvGraphicFramePr>
        <xdr:cNvPr id="1680223179" name=""/>
        <xdr:cNvGraphicFramePr>
          <a:graphicFrameLocks xmlns:a="http://schemas.openxmlformats.org/drawingml/2006/main"/>
        </xdr:cNvGraphicFramePr>
      </xdr:nvGraphicFramePr>
      <xdr:xfrm>
        <a:off x="5481636" y="9486795"/>
        <a:ext cx="12725399" cy="5805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0</xdr:col>
      <xdr:colOff>245793</xdr:colOff>
      <xdr:row>64</xdr:row>
      <xdr:rowOff>64241</xdr:rowOff>
    </xdr:from>
    <xdr:to>
      <xdr:col>2</xdr:col>
      <xdr:colOff>317230</xdr:colOff>
      <xdr:row>83</xdr:row>
      <xdr:rowOff>133349</xdr:rowOff>
    </xdr:to>
    <xdr:graphicFrame>
      <xdr:nvGraphicFramePr>
        <xdr:cNvPr id="2053246316" name=""/>
        <xdr:cNvGraphicFramePr>
          <a:graphicFrameLocks xmlns:a="http://schemas.openxmlformats.org/drawingml/2006/main"/>
        </xdr:cNvGraphicFramePr>
      </xdr:nvGraphicFramePr>
      <xdr:xfrm>
        <a:off x="245793" y="12418166"/>
        <a:ext cx="4662487" cy="3507633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twoCell">
    <xdr:from>
      <xdr:col>0</xdr:col>
      <xdr:colOff>85724</xdr:colOff>
      <xdr:row>84</xdr:row>
      <xdr:rowOff>38099</xdr:rowOff>
    </xdr:from>
    <xdr:to>
      <xdr:col>2</xdr:col>
      <xdr:colOff>666749</xdr:colOff>
      <xdr:row>107</xdr:row>
      <xdr:rowOff>133349</xdr:rowOff>
    </xdr:to>
    <xdr:graphicFrame>
      <xdr:nvGraphicFramePr>
        <xdr:cNvPr id="1315213639" name=""/>
        <xdr:cNvGraphicFramePr>
          <a:graphicFrameLocks xmlns:a="http://schemas.openxmlformats.org/drawingml/2006/main"/>
        </xdr:cNvGraphicFramePr>
      </xdr:nvGraphicFramePr>
      <xdr:xfrm>
        <a:off x="85724" y="16011524"/>
        <a:ext cx="5172075" cy="4257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drawing" Target="../drawings/drawing1.xml"/><Relationship  Id="rId1" Type="http://schemas.openxmlformats.org/officeDocument/2006/relationships/hyperlink" Target="http://addin@cbonds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0" zoomScale="100" workbookViewId="0">
      <selection activeCell="A1" activeCellId="0" sqref="A1"/>
    </sheetView>
  </sheetViews>
  <sheetFormatPr defaultRowHeight="14.25"/>
  <cols>
    <col bestFit="1" customWidth="1" min="1" max="1" style="1" width="48.140625"/>
    <col customWidth="1" min="2" max="4" style="1" width="20.7109375"/>
    <col bestFit="1" customWidth="1" min="5" max="5" style="1" width="20.00390625"/>
    <col customWidth="1" min="6" max="6" style="1" width="21.28125"/>
    <col customWidth="1" min="7" max="7" style="1" width="20.8515625"/>
    <col customWidth="1" min="8" max="9" style="1" width="16.00390625"/>
    <col customWidth="1" min="10" max="10" style="1" width="16.421875"/>
    <col customWidth="1" min="11" max="13" style="1" width="16.00390625"/>
    <col customWidth="1" min="14" max="14" style="1" width="21.8515625"/>
    <col customWidth="1" min="15" max="15" style="1" width="20.140625"/>
    <col customWidth="1" min="16" max="16" style="1" width="24.421875"/>
    <col customWidth="1" min="17" max="17" style="1" width="23.7109375"/>
    <col customWidth="1" min="18" max="18" style="1" width="20.140625"/>
    <col customWidth="1" min="19" max="19" style="1" width="21.57421875"/>
    <col customWidth="1" min="20" max="20" style="1" width="18.140625"/>
    <col customWidth="1" min="21" max="21" style="1" width="20.57421875"/>
    <col customWidth="1" min="22" max="22" style="1" width="22.8515625"/>
    <col customWidth="1" min="23" max="26" style="1" width="24.00390625"/>
    <col min="27" max="27" style="1" width="9.140625"/>
    <col min="28" max="16384" style="1" width="9.140625"/>
  </cols>
  <sheetData>
    <row r="1" ht="14.25">
      <c r="A1" s="2"/>
      <c r="B1" s="3"/>
      <c r="C1" s="3"/>
      <c r="D1" s="3"/>
      <c r="E1" s="1"/>
      <c r="F1" s="1"/>
      <c r="G1" s="1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</row>
    <row r="2" ht="15">
      <c r="A2" s="5"/>
      <c r="B2" s="3"/>
      <c r="C2" s="6"/>
      <c r="D2" s="7" t="s">
        <v>0</v>
      </c>
      <c r="E2" s="7"/>
      <c r="F2" s="8"/>
      <c r="H2" s="9" t="s">
        <v>1</v>
      </c>
      <c r="I2" s="4" t="s">
        <v>2</v>
      </c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</row>
    <row r="3" ht="15">
      <c r="A3" s="2"/>
      <c r="B3" s="3"/>
      <c r="C3" s="10"/>
      <c r="D3" s="11" t="s">
        <v>3</v>
      </c>
      <c r="E3" s="11"/>
      <c r="F3" s="12"/>
      <c r="H3" s="13"/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</row>
    <row r="4" ht="15">
      <c r="A4" s="5"/>
      <c r="B4" s="5"/>
      <c r="C4" s="14"/>
      <c r="D4" s="15" t="s">
        <v>4</v>
      </c>
      <c r="E4" s="15"/>
      <c r="F4" s="16"/>
      <c r="H4" s="17" t="s">
        <v>5</v>
      </c>
      <c r="I4" s="17"/>
      <c r="J4" s="17"/>
      <c r="K4" s="17"/>
      <c r="L4" s="17"/>
      <c r="M4" s="17"/>
      <c r="N4" s="17"/>
      <c r="O4" s="17"/>
      <c r="P4" s="17"/>
      <c r="Q4" s="5"/>
      <c r="R4" s="5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</row>
    <row r="5" ht="15">
      <c r="A5" s="18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</row>
    <row r="6" ht="14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9" t="s">
        <v>7</v>
      </c>
      <c r="Q6" s="19"/>
      <c r="R6" s="19" t="s">
        <v>8</v>
      </c>
      <c r="S6" s="19" t="s">
        <v>9</v>
      </c>
      <c r="T6" s="1"/>
      <c r="U6" s="20" t="s">
        <v>10</v>
      </c>
      <c r="V6" s="20"/>
      <c r="W6" s="20" t="s">
        <v>11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</row>
    <row r="7" ht="14.25">
      <c r="A7" s="21" t="s">
        <v>12</v>
      </c>
      <c r="B7" s="22">
        <f ca="1">WORKDAY(TODAY(),-1)</f>
        <v>45168</v>
      </c>
      <c r="C7" s="23"/>
      <c r="D7" s="5"/>
      <c r="E7" s="5"/>
      <c r="F7" s="5"/>
      <c r="G7" s="5"/>
      <c r="H7" s="5"/>
      <c r="I7" s="5"/>
      <c r="J7" s="5"/>
      <c r="K7" s="5"/>
      <c r="L7" s="19" t="s">
        <v>13</v>
      </c>
      <c r="M7" s="19"/>
      <c r="N7" s="24" t="s">
        <v>14</v>
      </c>
      <c r="O7" s="1"/>
      <c r="P7" s="19"/>
      <c r="Q7" s="19"/>
      <c r="R7" s="19"/>
      <c r="S7" s="19"/>
      <c r="T7" s="1"/>
      <c r="U7" s="25" t="s">
        <v>15</v>
      </c>
      <c r="V7" s="25"/>
      <c r="W7" s="26">
        <v>328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</row>
    <row r="8" ht="14.25">
      <c r="A8" s="5"/>
      <c r="B8" s="5"/>
      <c r="C8" s="5"/>
      <c r="D8" s="27"/>
      <c r="E8" s="5"/>
      <c r="F8" s="5"/>
      <c r="G8" s="5"/>
      <c r="H8" s="5"/>
      <c r="I8" s="24" t="s">
        <v>16</v>
      </c>
      <c r="J8" s="24" t="s">
        <v>14</v>
      </c>
      <c r="K8" s="1"/>
      <c r="L8" s="19"/>
      <c r="M8" s="19"/>
      <c r="N8" s="24"/>
      <c r="O8" s="1"/>
      <c r="P8" s="28" t="str">
        <f>INDEX($A$18:$A$46,MATCH(R8,$V$18:$V$46,0))</f>
        <v xml:space="preserve">ММК, ЗО-2024</v>
      </c>
      <c r="Q8" s="28"/>
      <c r="R8" s="29">
        <f>LARGE($V$18:$V$46,1)</f>
        <v>9470760.5775000006</v>
      </c>
      <c r="S8" s="30">
        <f>R8/$G$11</f>
        <v>0.10326529457141674</v>
      </c>
      <c r="U8" s="31" t="s">
        <v>17</v>
      </c>
      <c r="V8" s="31"/>
      <c r="W8" s="32">
        <v>4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</row>
    <row r="9" ht="14.25">
      <c r="A9" s="24" t="s">
        <v>18</v>
      </c>
      <c r="B9" s="24" t="s">
        <v>19</v>
      </c>
      <c r="C9" s="24" t="s">
        <v>20</v>
      </c>
      <c r="D9" s="24"/>
      <c r="E9" s="5"/>
      <c r="F9" s="24" t="s">
        <v>21</v>
      </c>
      <c r="G9" s="24" t="s">
        <v>22</v>
      </c>
      <c r="H9" s="5"/>
      <c r="I9" s="24"/>
      <c r="J9" s="24"/>
      <c r="K9" s="1"/>
      <c r="L9" s="31" t="s">
        <v>23</v>
      </c>
      <c r="M9" s="31"/>
      <c r="N9" s="30">
        <f>SUMIFS($V$18:$V$46,$J$18:$J$46,"&lt;1")/$G$11</f>
        <v>0.16084901030189519</v>
      </c>
      <c r="O9" s="1"/>
      <c r="P9" s="25" t="str">
        <f>INDEX($A$18:$A$46,MATCH(R9,$V$18:$V$46,0))</f>
        <v xml:space="preserve">Южуралзолото ГК, 001P-01</v>
      </c>
      <c r="Q9" s="25"/>
      <c r="R9" s="33">
        <f>LARGE($V$18:$V$46,2)</f>
        <v>9237563.5980600007</v>
      </c>
      <c r="S9" s="34">
        <f>R9/$G$11</f>
        <v>0.10072261021381122</v>
      </c>
      <c r="U9" s="25" t="s">
        <v>24</v>
      </c>
      <c r="V9" s="25"/>
      <c r="W9" s="26">
        <v>327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</row>
    <row r="10" ht="14.25">
      <c r="A10" s="35" t="s">
        <v>25</v>
      </c>
      <c r="B10" s="35" t="s">
        <v>25</v>
      </c>
      <c r="C10" s="36" t="s">
        <v>26</v>
      </c>
      <c r="D10" s="36"/>
      <c r="E10" s="5"/>
      <c r="F10" s="24"/>
      <c r="G10" s="24"/>
      <c r="H10" s="5"/>
      <c r="I10" s="32" t="s">
        <v>27</v>
      </c>
      <c r="J10" s="30">
        <f>SUMIF($F$18:$F$46,I10,$V$18:$V$46)/$G$11</f>
        <v>0.43872907730101929</v>
      </c>
      <c r="K10" s="1"/>
      <c r="L10" s="25" t="s">
        <v>28</v>
      </c>
      <c r="M10" s="25"/>
      <c r="N10" s="34">
        <f>SUMIFS($V$18:$V$46,$J$18:$J$46,"&gt;=1",$J$18:$J$46,"&lt;2")/$G$11</f>
        <v>0.4025568158540494</v>
      </c>
      <c r="O10" s="1"/>
      <c r="P10" s="28" t="str">
        <f>INDEX($A$18:$A$46,MATCH(R10,$V$18:$V$46,0))</f>
        <v xml:space="preserve">Совкомфлот, ЗО-2028</v>
      </c>
      <c r="Q10" s="28"/>
      <c r="R10" s="37">
        <f>LARGE($V$18:$V$46,3)</f>
        <v>8194359.7125000004</v>
      </c>
      <c r="S10" s="30">
        <f>R10/$G$11</f>
        <v>8.9347942291540028e-002</v>
      </c>
      <c r="U10" s="31" t="s">
        <v>29</v>
      </c>
      <c r="V10" s="31"/>
      <c r="W10" s="32">
        <v>135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</row>
    <row r="11" ht="14.25">
      <c r="A11" s="38" t="s">
        <v>30</v>
      </c>
      <c r="B11" s="38">
        <v>75093</v>
      </c>
      <c r="C11" s="39">
        <v>13.29935</v>
      </c>
      <c r="D11" s="39"/>
      <c r="E11" s="5"/>
      <c r="F11" s="40" t="s">
        <v>31</v>
      </c>
      <c r="G11" s="41">
        <f>SUM(V18:V46)</f>
        <v>91712909.131829992</v>
      </c>
      <c r="H11" s="5"/>
      <c r="I11" s="26" t="s">
        <v>32</v>
      </c>
      <c r="J11" s="34">
        <f>SUMIF($F$18:$F$46,I11,$V$18:$V$46)/$G$11</f>
        <v>0.27647107062793991</v>
      </c>
      <c r="K11" s="1"/>
      <c r="L11" s="31" t="s">
        <v>33</v>
      </c>
      <c r="M11" s="31"/>
      <c r="N11" s="30">
        <f>SUMIFS($V$18:$V$46,$J$18:$J$46,"&gt;=2",$J$18:$J$46,"&lt;3")/$G$11</f>
        <v>0.20687424325236237</v>
      </c>
      <c r="O11" s="1"/>
      <c r="P11" s="25" t="str">
        <f>INDEX($A$18:$A$46,MATCH(R11,$V$18:$V$46,0))</f>
        <v xml:space="preserve">МТС, 001P-24</v>
      </c>
      <c r="Q11" s="25"/>
      <c r="R11" s="42">
        <f>LARGE($V$18:$V$46,4)</f>
        <v>6371625</v>
      </c>
      <c r="S11" s="34">
        <f>R11/$G$11</f>
        <v>6.9473589490453277e-002</v>
      </c>
      <c r="U11" s="25" t="s">
        <v>34</v>
      </c>
      <c r="V11" s="25"/>
      <c r="W11" s="26">
        <v>52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</row>
    <row r="12" ht="14.25">
      <c r="A12" s="38" t="s">
        <v>35</v>
      </c>
      <c r="B12" s="38">
        <v>72375</v>
      </c>
      <c r="C12" s="43">
        <v>105.02800000000001</v>
      </c>
      <c r="D12" s="43"/>
      <c r="E12" s="5"/>
      <c r="F12" s="5"/>
      <c r="G12" s="5"/>
      <c r="H12" s="5"/>
      <c r="I12" s="32" t="s">
        <v>36</v>
      </c>
      <c r="J12" s="30">
        <f>SUMIF($F$18:$F$46,I12,$V$18:$V$46)/$G$11</f>
        <v>0.28479985207104092</v>
      </c>
      <c r="K12" s="1"/>
      <c r="L12" s="25" t="s">
        <v>37</v>
      </c>
      <c r="M12" s="25"/>
      <c r="N12" s="34">
        <f>SUMIFS($V$18:$V$46,$J$18:$J$46,"&gt;=3")/$G$11</f>
        <v>0.22971993059169321</v>
      </c>
      <c r="O12" s="1"/>
      <c r="P12" s="28" t="str">
        <f>INDEX($A$18:$A$46,MATCH(R12,$V$18:$V$46,0))</f>
        <v xml:space="preserve">Сбербанк России, ИОС-BSK_FIX_MEM-5Y-001Р-315R</v>
      </c>
      <c r="Q12" s="28"/>
      <c r="R12" s="37">
        <f>LARGE($V$18:$V$46,5)</f>
        <v>6063375</v>
      </c>
      <c r="S12" s="30">
        <f>R12/$G$11</f>
        <v>6.6112557734750096e-002</v>
      </c>
      <c r="U12" s="31" t="s">
        <v>38</v>
      </c>
      <c r="V12" s="31"/>
      <c r="W12" s="44">
        <v>54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</row>
    <row r="13" ht="14.25">
      <c r="A13" s="38" t="s">
        <v>39</v>
      </c>
      <c r="B13" s="38">
        <v>40329</v>
      </c>
      <c r="C13" s="39">
        <v>96.150000000000006</v>
      </c>
      <c r="D13" s="39"/>
      <c r="E13" s="5"/>
      <c r="F13" s="5"/>
      <c r="G13" s="5"/>
      <c r="H13" s="5"/>
      <c r="I13" s="1"/>
      <c r="J13" s="1"/>
      <c r="K13" s="1"/>
      <c r="L13" s="5"/>
      <c r="M13" s="1"/>
      <c r="N13" s="45"/>
      <c r="O13" s="1"/>
      <c r="P13" s="25" t="s">
        <v>40</v>
      </c>
      <c r="Q13" s="25"/>
      <c r="R13" s="42">
        <f>G11-SUM(R8:R12)</f>
        <v>52375225.243769988</v>
      </c>
      <c r="S13" s="34">
        <f>R13/$G$11</f>
        <v>0.57107800569802858</v>
      </c>
      <c r="U13" s="25" t="s">
        <v>41</v>
      </c>
      <c r="V13" s="25"/>
      <c r="W13" s="26">
        <v>56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</row>
    <row r="14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</row>
    <row r="15" ht="14.25">
      <c r="A15" s="46" t="s">
        <v>42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</row>
    <row r="16" ht="38.25">
      <c r="A16" s="20" t="s">
        <v>43</v>
      </c>
      <c r="B16" s="20" t="s">
        <v>44</v>
      </c>
      <c r="C16" s="20" t="s">
        <v>12</v>
      </c>
      <c r="D16" s="20" t="s">
        <v>45</v>
      </c>
      <c r="E16" s="20" t="s">
        <v>46</v>
      </c>
      <c r="F16" s="20" t="s">
        <v>16</v>
      </c>
      <c r="G16" s="20" t="s">
        <v>47</v>
      </c>
      <c r="H16" s="20" t="s">
        <v>48</v>
      </c>
      <c r="I16" s="20" t="s">
        <v>49</v>
      </c>
      <c r="J16" s="20" t="s">
        <v>50</v>
      </c>
      <c r="K16" s="20" t="s">
        <v>51</v>
      </c>
      <c r="L16" s="20" t="s">
        <v>52</v>
      </c>
      <c r="M16" s="20" t="s">
        <v>53</v>
      </c>
      <c r="N16" s="20" t="s">
        <v>54</v>
      </c>
      <c r="O16" s="20" t="s">
        <v>55</v>
      </c>
      <c r="P16" s="20" t="s">
        <v>56</v>
      </c>
      <c r="Q16" s="20" t="s">
        <v>57</v>
      </c>
      <c r="R16" s="20" t="s">
        <v>58</v>
      </c>
      <c r="S16" s="20" t="s">
        <v>59</v>
      </c>
      <c r="T16" s="20" t="s">
        <v>60</v>
      </c>
      <c r="U16" s="20" t="s">
        <v>61</v>
      </c>
      <c r="V16" s="20" t="s">
        <v>62</v>
      </c>
      <c r="W16" s="20" t="s">
        <v>56</v>
      </c>
      <c r="X16" s="20" t="s">
        <v>57</v>
      </c>
      <c r="Y16" s="20" t="s">
        <v>63</v>
      </c>
      <c r="Z16" s="20" t="s">
        <v>64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</row>
    <row r="17" s="47" customFormat="1" ht="26.25" customHeight="1">
      <c r="A17" s="48" t="s">
        <v>65</v>
      </c>
      <c r="B17" s="49" t="s">
        <v>25</v>
      </c>
      <c r="C17" s="50" t="s">
        <v>66</v>
      </c>
      <c r="D17" s="49" t="s">
        <v>25</v>
      </c>
      <c r="E17" s="49" t="s">
        <v>25</v>
      </c>
      <c r="F17" s="48" t="s">
        <v>67</v>
      </c>
      <c r="G17" s="48" t="s">
        <v>68</v>
      </c>
      <c r="H17" s="48" t="s">
        <v>69</v>
      </c>
      <c r="I17" s="48" t="s">
        <v>70</v>
      </c>
      <c r="J17" s="50" t="s">
        <v>71</v>
      </c>
      <c r="K17" s="48" t="s">
        <v>72</v>
      </c>
      <c r="L17" s="48" t="s">
        <v>73</v>
      </c>
      <c r="M17" s="48" t="s">
        <v>74</v>
      </c>
      <c r="N17" s="50" t="s">
        <v>71</v>
      </c>
      <c r="O17" s="48" t="s">
        <v>75</v>
      </c>
      <c r="P17" s="48" t="s">
        <v>76</v>
      </c>
      <c r="Q17" s="48" t="s">
        <v>77</v>
      </c>
      <c r="R17" s="48" t="s">
        <v>78</v>
      </c>
      <c r="S17" s="48" t="s">
        <v>79</v>
      </c>
      <c r="T17" s="48" t="s">
        <v>80</v>
      </c>
      <c r="U17" s="50" t="s">
        <v>71</v>
      </c>
      <c r="V17" s="50" t="s">
        <v>71</v>
      </c>
      <c r="W17" s="50" t="s">
        <v>81</v>
      </c>
      <c r="X17" s="50" t="s">
        <v>81</v>
      </c>
      <c r="Y17" s="50" t="s">
        <v>81</v>
      </c>
      <c r="Z17" s="50" t="s">
        <v>81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</row>
    <row r="18" ht="15" customHeight="1">
      <c r="A18" s="51" t="s">
        <v>82</v>
      </c>
      <c r="B18" s="52" t="s">
        <v>83</v>
      </c>
      <c r="C18" s="53">
        <f t="shared" ref="C18:C46" si="0">$B$7</f>
        <v>45168</v>
      </c>
      <c r="D18" s="54">
        <v>328</v>
      </c>
      <c r="E18" s="55">
        <v>65000</v>
      </c>
      <c r="F18" s="56" t="s">
        <v>27</v>
      </c>
      <c r="G18" s="57">
        <v>45709</v>
      </c>
      <c r="H18" s="57" t="s">
        <v>84</v>
      </c>
      <c r="I18" s="57" t="s">
        <v>84</v>
      </c>
      <c r="J18" s="58">
        <f>(SMALL(R18:S18,1))/365</f>
        <v>1.4821064657534244</v>
      </c>
      <c r="K18" s="59">
        <v>1000</v>
      </c>
      <c r="L18" s="59">
        <v>0</v>
      </c>
      <c r="M18" s="60">
        <v>45336</v>
      </c>
      <c r="N18" s="61">
        <f>L18*E18</f>
        <v>0</v>
      </c>
      <c r="O18" s="59">
        <v>84.219999999999999</v>
      </c>
      <c r="P18" s="62">
        <v>0.12297</v>
      </c>
      <c r="Q18" s="63" t="s">
        <v>84</v>
      </c>
      <c r="R18" s="64">
        <v>540.96885999999995</v>
      </c>
      <c r="S18" s="64" t="s">
        <v>84</v>
      </c>
      <c r="T18" s="64">
        <v>163.22794999999999</v>
      </c>
      <c r="U18" s="41">
        <f>O18*E18</f>
        <v>5474300</v>
      </c>
      <c r="V18" s="41">
        <f>IF(F18="RUB",U18*1,IF(F18="CNY",U18*$C$11,IF(F18="EUR",U18*$C$12,IF(F18="USD",U18*$C$13,"Не выбран курс валюты"))))</f>
        <v>5474300</v>
      </c>
      <c r="W18" s="63">
        <f>IF(ISNUMBER(P18),P18,"")</f>
        <v>0.12297</v>
      </c>
      <c r="X18" s="63" t="str">
        <f>IF(ISNUMBER(Q18),Q18,"")</f>
        <v/>
      </c>
      <c r="Y18" s="65">
        <f>IF(ISNUMBER(R18),R18,0)/365</f>
        <v>1.4821064657534244</v>
      </c>
      <c r="Z18" s="66">
        <f>IF(ISNUMBER(S18),S18,0)/365</f>
        <v>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</row>
    <row r="19" ht="15" customHeight="1">
      <c r="A19" s="67" t="s">
        <v>85</v>
      </c>
      <c r="B19" s="52" t="s">
        <v>86</v>
      </c>
      <c r="C19" s="68">
        <f t="shared" si="0"/>
        <v>45168</v>
      </c>
      <c r="D19" s="54">
        <v>328</v>
      </c>
      <c r="E19" s="55">
        <v>10000</v>
      </c>
      <c r="F19" s="69" t="s">
        <v>27</v>
      </c>
      <c r="G19" s="70">
        <v>48209</v>
      </c>
      <c r="H19" s="70">
        <v>45840</v>
      </c>
      <c r="I19" s="70" t="s">
        <v>84</v>
      </c>
      <c r="J19" s="71">
        <f>(SMALL(R19:S19,1))/365</f>
        <v>1.6957992876712327</v>
      </c>
      <c r="K19" s="72">
        <v>1000</v>
      </c>
      <c r="L19" s="72">
        <v>16.309999999999999</v>
      </c>
      <c r="M19" s="73">
        <v>45287</v>
      </c>
      <c r="N19" s="74">
        <f>L19*E19</f>
        <v>163100</v>
      </c>
      <c r="O19" s="72">
        <v>97.665000000000006</v>
      </c>
      <c r="P19" s="75" t="s">
        <v>84</v>
      </c>
      <c r="Q19" s="76">
        <v>0.11011</v>
      </c>
      <c r="R19" s="77" t="s">
        <v>84</v>
      </c>
      <c r="S19" s="77">
        <v>618.96673999999996</v>
      </c>
      <c r="T19" s="77">
        <v>30.146170000000001</v>
      </c>
      <c r="U19" s="78">
        <f>O19*E19</f>
        <v>976650.00000000012</v>
      </c>
      <c r="V19" s="78">
        <f>IF(F19="RUB",U19*1,IF(F19="CNY",U19*$C$11,IF(F19="EUR",U19*$C$12,IF(F19="USD",U19*$C$13,"Не выбран курс валюты"))))</f>
        <v>976650.00000000012</v>
      </c>
      <c r="W19" s="79" t="str">
        <f>IF(ISNUMBER(P19),P19,"")</f>
        <v/>
      </c>
      <c r="X19" s="79">
        <f>IF(ISNUMBER(Q19),Q19,"")</f>
        <v>0.11011</v>
      </c>
      <c r="Y19" s="80">
        <f>IF(ISNUMBER(R19),R19,0)/365</f>
        <v>0</v>
      </c>
      <c r="Z19" s="81">
        <f>IF(ISNUMBER(S19),S19,0)/365</f>
        <v>1.6957992876712327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</row>
    <row r="20" ht="15" customHeight="1">
      <c r="A20" s="51" t="s">
        <v>87</v>
      </c>
      <c r="B20" s="52" t="s">
        <v>88</v>
      </c>
      <c r="C20" s="53">
        <f t="shared" si="0"/>
        <v>45168</v>
      </c>
      <c r="D20" s="54">
        <v>328</v>
      </c>
      <c r="E20" s="55">
        <v>12500</v>
      </c>
      <c r="F20" s="56" t="s">
        <v>27</v>
      </c>
      <c r="G20" s="57">
        <v>45939</v>
      </c>
      <c r="H20" s="57" t="s">
        <v>84</v>
      </c>
      <c r="I20" s="57" t="s">
        <v>84</v>
      </c>
      <c r="J20" s="58">
        <f>(SMALL(R20:S20,1))/365</f>
        <v>1.9262830410958904</v>
      </c>
      <c r="K20" s="59">
        <v>1000</v>
      </c>
      <c r="L20" s="59">
        <v>30.079999999999998</v>
      </c>
      <c r="M20" s="60">
        <v>45211</v>
      </c>
      <c r="N20" s="61">
        <f>L20*E20</f>
        <v>376000</v>
      </c>
      <c r="O20" s="59">
        <v>96.715000000000003</v>
      </c>
      <c r="P20" s="62">
        <v>9.8799999999999999e-002</v>
      </c>
      <c r="Q20" s="63" t="s">
        <v>84</v>
      </c>
      <c r="R20" s="64">
        <v>703.09330999999997</v>
      </c>
      <c r="S20" s="64" t="s">
        <v>84</v>
      </c>
      <c r="T20" s="64">
        <v>-87.149180000000001</v>
      </c>
      <c r="U20" s="41">
        <f>O20*E20</f>
        <v>1208937.5</v>
      </c>
      <c r="V20" s="41">
        <f>IF(F20="RUB",U20*1,IF(F20="CNY",U20*$C$11,IF(F20="EUR",U20*$C$12,IF(F20="USD",U20*$C$13,"Не выбран курс валюты"))))</f>
        <v>1208937.5</v>
      </c>
      <c r="W20" s="63">
        <f>IF(ISNUMBER(P20),P20,"")</f>
        <v>9.8799999999999999e-002</v>
      </c>
      <c r="X20" s="63" t="str">
        <f>IF(ISNUMBER(Q20),Q20,"")</f>
        <v/>
      </c>
      <c r="Y20" s="65">
        <f>IF(ISNUMBER(R20),R20,0)/365</f>
        <v>1.9262830410958904</v>
      </c>
      <c r="Z20" s="66">
        <f>IF(ISNUMBER(S20),S20,0)/365</f>
        <v>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</row>
    <row r="21" ht="15" customHeight="1">
      <c r="A21" s="67" t="s">
        <v>89</v>
      </c>
      <c r="B21" s="52" t="s">
        <v>90</v>
      </c>
      <c r="C21" s="68">
        <f t="shared" si="0"/>
        <v>45168</v>
      </c>
      <c r="D21" s="54">
        <v>328</v>
      </c>
      <c r="E21" s="55">
        <v>50000</v>
      </c>
      <c r="F21" s="69" t="s">
        <v>27</v>
      </c>
      <c r="G21" s="70">
        <v>45854</v>
      </c>
      <c r="H21" s="70" t="s">
        <v>84</v>
      </c>
      <c r="I21" s="70" t="s">
        <v>84</v>
      </c>
      <c r="J21" s="71">
        <f>(SMALL(R21:S21,1))/365</f>
        <v>1.8792832602739726</v>
      </c>
      <c r="K21" s="72">
        <v>1000</v>
      </c>
      <c r="L21" s="72">
        <v>1.e-002</v>
      </c>
      <c r="M21" s="73">
        <v>45307</v>
      </c>
      <c r="N21" s="74">
        <f>L21*E21</f>
        <v>500</v>
      </c>
      <c r="O21" s="72">
        <v>82.519999999999996</v>
      </c>
      <c r="P21" s="75">
        <v>0.10775</v>
      </c>
      <c r="Q21" s="76" t="s">
        <v>84</v>
      </c>
      <c r="R21" s="77">
        <v>685.93839000000003</v>
      </c>
      <c r="S21" s="77" t="s">
        <v>84</v>
      </c>
      <c r="T21" s="77">
        <v>3.1910400000000001</v>
      </c>
      <c r="U21" s="78">
        <f>O21*E21</f>
        <v>4126000</v>
      </c>
      <c r="V21" s="78">
        <f>IF(F21="RUB",U21*1,IF(F21="CNY",U21*$C$11,IF(F21="EUR",U21*$C$12,IF(F21="USD",U21*$C$13,"Не выбран курс валюты"))))</f>
        <v>4126000</v>
      </c>
      <c r="W21" s="79">
        <f>IF(ISNUMBER(P21),P21,"")</f>
        <v>0.10775</v>
      </c>
      <c r="X21" s="79" t="str">
        <f>IF(ISNUMBER(Q21),Q21,"")</f>
        <v/>
      </c>
      <c r="Y21" s="81">
        <f>IF(ISNUMBER(R21),R21,0)/365</f>
        <v>1.8792832602739726</v>
      </c>
      <c r="Z21" s="80">
        <f>IF(ISNUMBER(S21),S21,0)/365</f>
        <v>0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</row>
    <row r="22" ht="15" customHeight="1">
      <c r="A22" s="51" t="s">
        <v>91</v>
      </c>
      <c r="B22" s="52" t="s">
        <v>92</v>
      </c>
      <c r="C22" s="53">
        <f t="shared" si="0"/>
        <v>45168</v>
      </c>
      <c r="D22" s="54">
        <v>328</v>
      </c>
      <c r="E22" s="55">
        <v>75000</v>
      </c>
      <c r="F22" s="56" t="s">
        <v>27</v>
      </c>
      <c r="G22" s="57">
        <v>45922</v>
      </c>
      <c r="H22" s="57" t="s">
        <v>84</v>
      </c>
      <c r="I22" s="57" t="s">
        <v>84</v>
      </c>
      <c r="J22" s="58">
        <f>(SMALL(R22:S22,1))/365</f>
        <v>2.0657534246575344</v>
      </c>
      <c r="K22" s="59">
        <v>1000</v>
      </c>
      <c r="L22" s="59">
        <v>0.29999999999999999</v>
      </c>
      <c r="M22" s="60">
        <v>45922</v>
      </c>
      <c r="N22" s="61">
        <f>L22*E22</f>
        <v>22500</v>
      </c>
      <c r="O22" s="59">
        <v>80.844999999999999</v>
      </c>
      <c r="P22" s="62">
        <v>0.10849</v>
      </c>
      <c r="Q22" s="63" t="s">
        <v>84</v>
      </c>
      <c r="R22" s="64">
        <v>754</v>
      </c>
      <c r="S22" s="64" t="s">
        <v>84</v>
      </c>
      <c r="T22" s="64">
        <v>7.4234600000000004</v>
      </c>
      <c r="U22" s="41">
        <f>O22*E22</f>
        <v>6063375</v>
      </c>
      <c r="V22" s="41">
        <f>IF(F22="RUB",U22*1,IF(F22="CNY",U22*$C$11,IF(F22="EUR",U22*$C$12,IF(F22="USD",U22*$C$13,"Не выбран курс валюты"))))</f>
        <v>6063375</v>
      </c>
      <c r="W22" s="63">
        <f>IF(ISNUMBER(P22),P22,"")</f>
        <v>0.10849</v>
      </c>
      <c r="X22" s="63" t="str">
        <f>IF(ISNUMBER(Q22),Q22,"")</f>
        <v/>
      </c>
      <c r="Y22" s="65">
        <f>IF(ISNUMBER(R22),R22,0)/365</f>
        <v>2.0657534246575344</v>
      </c>
      <c r="Z22" s="66">
        <f>IF(ISNUMBER(S22),S22,0)/365</f>
        <v>0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</row>
    <row r="23" ht="15" customHeight="1">
      <c r="A23" s="67" t="s">
        <v>93</v>
      </c>
      <c r="B23" s="52" t="s">
        <v>94</v>
      </c>
      <c r="C23" s="68">
        <f t="shared" si="0"/>
        <v>45168</v>
      </c>
      <c r="D23" s="54">
        <v>328</v>
      </c>
      <c r="E23" s="55">
        <v>60000</v>
      </c>
      <c r="F23" s="69" t="s">
        <v>27</v>
      </c>
      <c r="G23" s="70">
        <v>48444</v>
      </c>
      <c r="H23" s="70">
        <v>46265</v>
      </c>
      <c r="I23" s="70" t="s">
        <v>84</v>
      </c>
      <c r="J23" s="71">
        <f>(SMALL(R23:S23,1))/365</f>
        <v>2.656209479452055</v>
      </c>
      <c r="K23" s="72">
        <v>1000</v>
      </c>
      <c r="L23" s="72">
        <v>0</v>
      </c>
      <c r="M23" s="73">
        <v>45259</v>
      </c>
      <c r="N23" s="74">
        <f>L23*E23</f>
        <v>0</v>
      </c>
      <c r="O23" s="72">
        <v>95.245000000000005</v>
      </c>
      <c r="P23" s="75" t="s">
        <v>84</v>
      </c>
      <c r="Q23" s="76">
        <v>0.11002000000000001</v>
      </c>
      <c r="R23" s="77" t="s">
        <v>84</v>
      </c>
      <c r="S23" s="77">
        <v>969.51646000000005</v>
      </c>
      <c r="T23" s="77">
        <v>14.54641</v>
      </c>
      <c r="U23" s="78">
        <f>O23*E23</f>
        <v>5714700</v>
      </c>
      <c r="V23" s="78">
        <f>IF(F23="RUB",U23*1,IF(F23="CNY",U23*$C$11,IF(F23="EUR",U23*$C$12,IF(F23="USD",U23*$C$13,"Не выбран курс валюты"))))</f>
        <v>5714700</v>
      </c>
      <c r="W23" s="79" t="str">
        <f>IF(ISNUMBER(P23),P23,"")</f>
        <v/>
      </c>
      <c r="X23" s="79">
        <f>IF(ISNUMBER(Q23),Q23,"")</f>
        <v>0.11002000000000001</v>
      </c>
      <c r="Y23" s="80">
        <f>IF(ISNUMBER(R23),R23,0)/365</f>
        <v>0</v>
      </c>
      <c r="Z23" s="81">
        <f>IF(ISNUMBER(S23),S23,0)/365</f>
        <v>2.656209479452055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</row>
    <row r="24" ht="15" customHeight="1">
      <c r="A24" s="51" t="s">
        <v>95</v>
      </c>
      <c r="B24" s="52" t="s">
        <v>96</v>
      </c>
      <c r="C24" s="53">
        <f t="shared" si="0"/>
        <v>45168</v>
      </c>
      <c r="D24" s="54">
        <v>328</v>
      </c>
      <c r="E24" s="55">
        <v>10000</v>
      </c>
      <c r="F24" s="56" t="s">
        <v>27</v>
      </c>
      <c r="G24" s="57">
        <v>46794</v>
      </c>
      <c r="H24" s="57" t="s">
        <v>84</v>
      </c>
      <c r="I24" s="57" t="s">
        <v>84</v>
      </c>
      <c r="J24" s="58">
        <f>(SMALL(R24:S24,1))/365</f>
        <v>3.6639228767123289</v>
      </c>
      <c r="K24" s="59">
        <v>1000</v>
      </c>
      <c r="L24" s="59">
        <v>3.4199999999999999</v>
      </c>
      <c r="M24" s="60">
        <v>45338</v>
      </c>
      <c r="N24" s="61">
        <f>L24*E24</f>
        <v>34200</v>
      </c>
      <c r="O24" s="59">
        <v>99.885000000000005</v>
      </c>
      <c r="P24" s="62">
        <v>0.10704</v>
      </c>
      <c r="Q24" s="63" t="s">
        <v>84</v>
      </c>
      <c r="R24" s="64">
        <v>1337.33185</v>
      </c>
      <c r="S24" s="64" t="s">
        <v>84</v>
      </c>
      <c r="T24" s="64">
        <v>-27.053239999999999</v>
      </c>
      <c r="U24" s="41">
        <f>O24*E24</f>
        <v>998850</v>
      </c>
      <c r="V24" s="41">
        <f>IF(F24="RUB",U24*1,IF(F24="CNY",U24*$C$11,IF(F24="EUR",U24*$C$12,IF(F24="USD",U24*$C$13,"Не выбран курс валюты"))))</f>
        <v>998850</v>
      </c>
      <c r="W24" s="63">
        <f>IF(ISNUMBER(P24),P24,"")</f>
        <v>0.10704</v>
      </c>
      <c r="X24" s="63" t="str">
        <f>IF(ISNUMBER(Q24),Q24,"")</f>
        <v/>
      </c>
      <c r="Y24" s="65">
        <f>IF(ISNUMBER(R24),R24,0)/365</f>
        <v>3.6639228767123289</v>
      </c>
      <c r="Z24" s="66">
        <f>IF(ISNUMBER(S24),S24,0)/365</f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</row>
    <row r="25" ht="15" customHeight="1">
      <c r="A25" s="67" t="s">
        <v>97</v>
      </c>
      <c r="B25" s="52" t="s">
        <v>98</v>
      </c>
      <c r="C25" s="68">
        <f t="shared" si="0"/>
        <v>45168</v>
      </c>
      <c r="D25" s="54">
        <v>328</v>
      </c>
      <c r="E25" s="55">
        <v>2000</v>
      </c>
      <c r="F25" s="69" t="s">
        <v>27</v>
      </c>
      <c r="G25" s="70">
        <v>47098</v>
      </c>
      <c r="H25" s="70" t="s">
        <v>84</v>
      </c>
      <c r="I25" s="70">
        <v>47010</v>
      </c>
      <c r="J25" s="71">
        <f>(SMALL(R25:S25,1))/365</f>
        <v>3.9814236986301368</v>
      </c>
      <c r="K25" s="72">
        <v>1000</v>
      </c>
      <c r="L25" s="72">
        <v>17.579999999999998</v>
      </c>
      <c r="M25" s="73">
        <v>45190</v>
      </c>
      <c r="N25" s="74">
        <f>L25*E25</f>
        <v>35160</v>
      </c>
      <c r="O25" s="72">
        <v>95.030000000000001</v>
      </c>
      <c r="P25" s="75">
        <v>0.10962</v>
      </c>
      <c r="Q25" s="76">
        <v>0.11012</v>
      </c>
      <c r="R25" s="77">
        <v>1506.59175</v>
      </c>
      <c r="S25" s="77">
        <v>1453.21965</v>
      </c>
      <c r="T25" s="77">
        <v>-6.8182799999999997</v>
      </c>
      <c r="U25" s="78">
        <f>O25*E25</f>
        <v>190060</v>
      </c>
      <c r="V25" s="78">
        <f>IF(F25="RUB",U25*1,IF(F25="CNY",U25*$C$11,IF(F25="EUR",U25*$C$12,IF(F25="USD",U25*$C$13,"Не выбран курс валюты"))))</f>
        <v>190060</v>
      </c>
      <c r="W25" s="79">
        <f>IF(ISNUMBER(P25),P25,"")</f>
        <v>0.10962</v>
      </c>
      <c r="X25" s="79">
        <f>IF(ISNUMBER(Q25),Q25,"")</f>
        <v>0.11012</v>
      </c>
      <c r="Y25" s="81">
        <f>IF(ISNUMBER(R25),R25,0)/365</f>
        <v>4.1276486301369868</v>
      </c>
      <c r="Z25" s="81">
        <f>IF(ISNUMBER(S25),S25,0)/365</f>
        <v>3.9814236986301368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</row>
    <row r="26" ht="15" customHeight="1">
      <c r="A26" s="51" t="s">
        <v>99</v>
      </c>
      <c r="B26" s="52" t="s">
        <v>100</v>
      </c>
      <c r="C26" s="53">
        <f t="shared" si="0"/>
        <v>45168</v>
      </c>
      <c r="D26" s="54">
        <v>328</v>
      </c>
      <c r="E26" s="55">
        <v>1800</v>
      </c>
      <c r="F26" s="56" t="s">
        <v>27</v>
      </c>
      <c r="G26" s="57">
        <v>54232</v>
      </c>
      <c r="H26" s="57">
        <v>45867</v>
      </c>
      <c r="I26" s="57" t="s">
        <v>84</v>
      </c>
      <c r="J26" s="58">
        <f>(SMALL(R26:S26,1))/365</f>
        <v>1.7794808493150684</v>
      </c>
      <c r="K26" s="59">
        <v>1000</v>
      </c>
      <c r="L26" s="59">
        <v>7.9900000000000002</v>
      </c>
      <c r="M26" s="60">
        <v>45314</v>
      </c>
      <c r="N26" s="61">
        <f>L26*E26</f>
        <v>14382</v>
      </c>
      <c r="O26" s="59">
        <v>95.325000000000003</v>
      </c>
      <c r="P26" s="62" t="s">
        <v>84</v>
      </c>
      <c r="Q26" s="63">
        <v>0.11182</v>
      </c>
      <c r="R26" s="64" t="s">
        <v>84</v>
      </c>
      <c r="S26" s="64">
        <v>649.51050999999995</v>
      </c>
      <c r="T26" s="64">
        <v>45.671559999999999</v>
      </c>
      <c r="U26" s="41">
        <f>O26*E26</f>
        <v>171585</v>
      </c>
      <c r="V26" s="41">
        <f>IF(F26="RUB",U26*1,IF(F26="CNY",U26*$C$11,IF(F26="EUR",U26*$C$12,IF(F26="USD",U26*$C$13,"Не выбран курс валюты"))))</f>
        <v>171585</v>
      </c>
      <c r="W26" s="63" t="str">
        <f>IF(ISNUMBER(P26),P26,"")</f>
        <v/>
      </c>
      <c r="X26" s="63">
        <f>IF(ISNUMBER(Q26),Q26,"")</f>
        <v>0.11182</v>
      </c>
      <c r="Y26" s="66">
        <f>IF(ISNUMBER(R26),R26,0)/365</f>
        <v>0</v>
      </c>
      <c r="Z26" s="65">
        <f>IF(ISNUMBER(S26),S26,0)/365</f>
        <v>1.7794808493150684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</row>
    <row r="27" ht="15" customHeight="1">
      <c r="A27" s="67" t="s">
        <v>101</v>
      </c>
      <c r="B27" s="52" t="s">
        <v>102</v>
      </c>
      <c r="C27" s="68">
        <f t="shared" si="0"/>
        <v>45168</v>
      </c>
      <c r="D27" s="54">
        <v>328</v>
      </c>
      <c r="E27" s="55">
        <v>15000</v>
      </c>
      <c r="F27" s="69" t="s">
        <v>27</v>
      </c>
      <c r="G27" s="70">
        <v>48424</v>
      </c>
      <c r="H27" s="70">
        <v>45881</v>
      </c>
      <c r="I27" s="70" t="s">
        <v>84</v>
      </c>
      <c r="J27" s="71">
        <f>(SMALL(R27:S27,1))/365</f>
        <v>1.8214884657534247</v>
      </c>
      <c r="K27" s="72">
        <v>1000</v>
      </c>
      <c r="L27" s="72">
        <v>4.5199999999999996</v>
      </c>
      <c r="M27" s="73">
        <v>45330</v>
      </c>
      <c r="N27" s="74">
        <f>L27*E27</f>
        <v>67800</v>
      </c>
      <c r="O27" s="72">
        <v>95.5</v>
      </c>
      <c r="P27" s="75" t="s">
        <v>84</v>
      </c>
      <c r="Q27" s="76">
        <v>0.11176999999999999</v>
      </c>
      <c r="R27" s="77" t="s">
        <v>84</v>
      </c>
      <c r="S27" s="77">
        <v>664.84329000000002</v>
      </c>
      <c r="T27" s="77">
        <v>44.34534</v>
      </c>
      <c r="U27" s="78">
        <f>O27*E27</f>
        <v>1432500</v>
      </c>
      <c r="V27" s="78">
        <f>IF(F27="RUB",U27*1,IF(F27="CNY",U27*$C$11,IF(F27="EUR",U27*$C$12,IF(F27="USD",U27*$C$13,"Не выбран курс валюты"))))</f>
        <v>1432500</v>
      </c>
      <c r="W27" s="79" t="str">
        <f>IF(ISNUMBER(P27),P27,"")</f>
        <v/>
      </c>
      <c r="X27" s="79">
        <f>IF(ISNUMBER(Q27),Q27,"")</f>
        <v>0.11176999999999999</v>
      </c>
      <c r="Y27" s="80">
        <f>IF(ISNUMBER(R27),R27,0)/365</f>
        <v>0</v>
      </c>
      <c r="Z27" s="81">
        <f>IF(ISNUMBER(S27),S27,0)/365</f>
        <v>1.8214884657534247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</row>
    <row r="28" ht="15" customHeight="1">
      <c r="A28" s="51" t="s">
        <v>103</v>
      </c>
      <c r="B28" s="52" t="s">
        <v>104</v>
      </c>
      <c r="C28" s="53">
        <f t="shared" si="0"/>
        <v>45168</v>
      </c>
      <c r="D28" s="54">
        <v>328</v>
      </c>
      <c r="E28" s="55">
        <v>35000</v>
      </c>
      <c r="F28" s="56" t="s">
        <v>27</v>
      </c>
      <c r="G28" s="57">
        <v>45559</v>
      </c>
      <c r="H28" s="57" t="s">
        <v>84</v>
      </c>
      <c r="I28" s="57" t="s">
        <v>84</v>
      </c>
      <c r="J28" s="58">
        <f>(SMALL(R28:S28,1))/365</f>
        <v>1.0186219999999999</v>
      </c>
      <c r="K28" s="59">
        <v>1000</v>
      </c>
      <c r="L28" s="59">
        <v>30.579999999999998</v>
      </c>
      <c r="M28" s="60">
        <v>45195</v>
      </c>
      <c r="N28" s="61">
        <f>L28*E28</f>
        <v>1070300</v>
      </c>
      <c r="O28" s="59">
        <v>96.519999999999996</v>
      </c>
      <c r="P28" s="62">
        <v>0.10999</v>
      </c>
      <c r="Q28" s="63" t="s">
        <v>84</v>
      </c>
      <c r="R28" s="64">
        <v>371.79703000000001</v>
      </c>
      <c r="S28" s="64" t="s">
        <v>84</v>
      </c>
      <c r="T28" s="64">
        <v>46.904069999999997</v>
      </c>
      <c r="U28" s="41">
        <f>O28*E28</f>
        <v>3378200</v>
      </c>
      <c r="V28" s="41">
        <f>IF(F28="RUB",U28*1,IF(F28="CNY",U28*$C$11,IF(F28="EUR",U28*$C$12,IF(F28="USD",U28*$C$13,"Не выбран курс валюты"))))</f>
        <v>3378200</v>
      </c>
      <c r="W28" s="63">
        <f>IF(ISNUMBER(P28),P28,"")</f>
        <v>0.10999</v>
      </c>
      <c r="X28" s="63" t="str">
        <f>IF(ISNUMBER(Q28),Q28,"")</f>
        <v/>
      </c>
      <c r="Y28" s="65">
        <f>IF(ISNUMBER(R28),R28,0)/365</f>
        <v>1.0186219999999999</v>
      </c>
      <c r="Z28" s="66">
        <f>IF(ISNUMBER(S28),S28,0)/365</f>
        <v>0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</row>
    <row r="29" ht="15" customHeight="1">
      <c r="A29" s="67" t="s">
        <v>105</v>
      </c>
      <c r="B29" s="52" t="s">
        <v>106</v>
      </c>
      <c r="C29" s="68">
        <f t="shared" si="0"/>
        <v>45168</v>
      </c>
      <c r="D29" s="54">
        <v>328</v>
      </c>
      <c r="E29" s="55">
        <v>10000</v>
      </c>
      <c r="F29" s="69" t="s">
        <v>27</v>
      </c>
      <c r="G29" s="70">
        <v>46275</v>
      </c>
      <c r="H29" s="70">
        <v>45552</v>
      </c>
      <c r="I29" s="70" t="s">
        <v>84</v>
      </c>
      <c r="J29" s="71">
        <f>(SMALL(R29:S29,1))/365</f>
        <v>0.98554627397260286</v>
      </c>
      <c r="K29" s="72">
        <v>1000</v>
      </c>
      <c r="L29" s="72">
        <v>33.399999999999999</v>
      </c>
      <c r="M29" s="73">
        <v>45183</v>
      </c>
      <c r="N29" s="74">
        <f>L29*E29</f>
        <v>334000</v>
      </c>
      <c r="O29" s="72">
        <v>97.814999999999998</v>
      </c>
      <c r="P29" s="75" t="s">
        <v>84</v>
      </c>
      <c r="Q29" s="76">
        <v>9.7820000000000004e-002</v>
      </c>
      <c r="R29" s="77" t="s">
        <v>84</v>
      </c>
      <c r="S29" s="77">
        <v>359.72439000000003</v>
      </c>
      <c r="T29" s="77">
        <v>-73.541499999999999</v>
      </c>
      <c r="U29" s="78">
        <f>O29*E29</f>
        <v>978150</v>
      </c>
      <c r="V29" s="78">
        <f>IF(F29="RUB",U29*1,IF(F29="CNY",U29*$C$11,IF(F29="EUR",U29*$C$12,IF(F29="USD",U29*$C$13,"Не выбран курс валюты"))))</f>
        <v>978150</v>
      </c>
      <c r="W29" s="79" t="str">
        <f>IF(ISNUMBER(P29),P29,"")</f>
        <v/>
      </c>
      <c r="X29" s="79">
        <f>IF(ISNUMBER(Q29),Q29,"")</f>
        <v>9.7820000000000004e-002</v>
      </c>
      <c r="Y29" s="80">
        <f>IF(ISNUMBER(R29),R29,0)/365</f>
        <v>0</v>
      </c>
      <c r="Z29" s="81">
        <f>IF(ISNUMBER(S29),S29,0)/365</f>
        <v>0.98554627397260286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</row>
    <row r="30" ht="15" customHeight="1">
      <c r="A30" s="51" t="s">
        <v>107</v>
      </c>
      <c r="B30" s="52" t="s">
        <v>108</v>
      </c>
      <c r="C30" s="53">
        <f t="shared" si="0"/>
        <v>45168</v>
      </c>
      <c r="D30" s="54">
        <v>328</v>
      </c>
      <c r="E30" s="55">
        <v>65000</v>
      </c>
      <c r="F30" s="56" t="s">
        <v>27</v>
      </c>
      <c r="G30" s="57">
        <v>45736</v>
      </c>
      <c r="H30" s="57" t="s">
        <v>84</v>
      </c>
      <c r="I30" s="57" t="s">
        <v>84</v>
      </c>
      <c r="J30" s="58">
        <f>(SMALL(R30:S30,1))/365</f>
        <v>1.4433195342465754</v>
      </c>
      <c r="K30" s="59">
        <v>1000</v>
      </c>
      <c r="L30" s="59">
        <v>17.109999999999999</v>
      </c>
      <c r="M30" s="60">
        <v>45190</v>
      </c>
      <c r="N30" s="61">
        <f>L30*E30</f>
        <v>1112150</v>
      </c>
      <c r="O30" s="59">
        <v>98.025000000000006</v>
      </c>
      <c r="P30" s="62">
        <v>0.10852000000000001</v>
      </c>
      <c r="Q30" s="63" t="s">
        <v>84</v>
      </c>
      <c r="R30" s="64">
        <v>526.81163000000004</v>
      </c>
      <c r="S30" s="64" t="s">
        <v>84</v>
      </c>
      <c r="T30" s="64">
        <v>19.665289999999999</v>
      </c>
      <c r="U30" s="41">
        <f>O30*E30</f>
        <v>6371625</v>
      </c>
      <c r="V30" s="41">
        <f>IF(F30="RUB",U30*1,IF(F30="CNY",U30*$C$11,IF(F30="EUR",U30*$C$12,IF(F30="USD",U30*$C$13,"Не выбран курс валюты"))))</f>
        <v>6371625</v>
      </c>
      <c r="W30" s="63">
        <f>IF(ISNUMBER(P30),P30,"")</f>
        <v>0.10852000000000001</v>
      </c>
      <c r="X30" s="63" t="str">
        <f>IF(ISNUMBER(Q30),Q30,"")</f>
        <v/>
      </c>
      <c r="Y30" s="65">
        <f>IF(ISNUMBER(R30),R30,0)/365</f>
        <v>1.4433195342465754</v>
      </c>
      <c r="Z30" s="66">
        <f>IF(ISNUMBER(S30),S30,0)/365</f>
        <v>0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</row>
    <row r="31" ht="15" customHeight="1">
      <c r="A31" s="67" t="s">
        <v>109</v>
      </c>
      <c r="B31" s="52" t="s">
        <v>110</v>
      </c>
      <c r="C31" s="68">
        <f t="shared" si="0"/>
        <v>45168</v>
      </c>
      <c r="D31" s="54">
        <v>328</v>
      </c>
      <c r="E31" s="55">
        <v>10000</v>
      </c>
      <c r="F31" s="69" t="s">
        <v>27</v>
      </c>
      <c r="G31" s="70">
        <v>45502</v>
      </c>
      <c r="H31" s="70" t="s">
        <v>84</v>
      </c>
      <c r="I31" s="70" t="s">
        <v>84</v>
      </c>
      <c r="J31" s="71">
        <f>(SMALL(R31:S31,1))/365</f>
        <v>0.89446819178082193</v>
      </c>
      <c r="K31" s="72">
        <v>1000</v>
      </c>
      <c r="L31" s="72">
        <v>7.0300000000000002</v>
      </c>
      <c r="M31" s="73">
        <v>45320</v>
      </c>
      <c r="N31" s="74">
        <f>L31*E31</f>
        <v>70300</v>
      </c>
      <c r="O31" s="72">
        <v>98.049999999999997</v>
      </c>
      <c r="P31" s="75">
        <v>0.11119999999999999</v>
      </c>
      <c r="Q31" s="76" t="s">
        <v>84</v>
      </c>
      <c r="R31" s="77">
        <v>326.48088999999999</v>
      </c>
      <c r="S31" s="77" t="s">
        <v>84</v>
      </c>
      <c r="T31" s="77">
        <v>63.980370000000001</v>
      </c>
      <c r="U31" s="78">
        <f>O31*E31</f>
        <v>980500</v>
      </c>
      <c r="V31" s="78">
        <f>IF(F31="RUB",U31*1,IF(F31="CNY",U31*$C$11,IF(F31="EUR",U31*$C$12,IF(F31="USD",U31*$C$13,"Не выбран курс валюты"))))</f>
        <v>980500</v>
      </c>
      <c r="W31" s="79">
        <f>IF(ISNUMBER(P31),P31,"")</f>
        <v>0.11119999999999999</v>
      </c>
      <c r="X31" s="79" t="str">
        <f>IF(ISNUMBER(Q31),Q31,"")</f>
        <v/>
      </c>
      <c r="Y31" s="81">
        <f>IF(ISNUMBER(R31),R31,0)/365</f>
        <v>0.89446819178082193</v>
      </c>
      <c r="Z31" s="80">
        <f>IF(ISNUMBER(S31),S31,0)/365</f>
        <v>0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</row>
    <row r="32" ht="15" customHeight="1">
      <c r="A32" s="51" t="s">
        <v>111</v>
      </c>
      <c r="B32" s="52" t="s">
        <v>112</v>
      </c>
      <c r="C32" s="53">
        <f t="shared" si="0"/>
        <v>45168</v>
      </c>
      <c r="D32" s="54">
        <v>328</v>
      </c>
      <c r="E32" s="55">
        <v>1000</v>
      </c>
      <c r="F32" s="56" t="s">
        <v>27</v>
      </c>
      <c r="G32" s="57">
        <v>46289</v>
      </c>
      <c r="H32" s="57" t="s">
        <v>84</v>
      </c>
      <c r="I32" s="57" t="s">
        <v>84</v>
      </c>
      <c r="J32" s="58">
        <f>(SMALL(R32:S32,1))/365</f>
        <v>2.9059487671232875</v>
      </c>
      <c r="K32" s="59">
        <v>1000</v>
      </c>
      <c r="L32" s="59">
        <v>12.58</v>
      </c>
      <c r="M32" s="60">
        <v>45197</v>
      </c>
      <c r="N32" s="61">
        <f>L32*E32</f>
        <v>12580</v>
      </c>
      <c r="O32" s="59">
        <v>87.355000000000004</v>
      </c>
      <c r="P32" s="62">
        <v>7.8490000000000004e-002</v>
      </c>
      <c r="Q32" s="63" t="s">
        <v>84</v>
      </c>
      <c r="R32" s="64">
        <v>1060.6713</v>
      </c>
      <c r="S32" s="64" t="s">
        <v>84</v>
      </c>
      <c r="T32" s="64">
        <v>-303.73921999999999</v>
      </c>
      <c r="U32" s="41">
        <f>O32*E32</f>
        <v>87355</v>
      </c>
      <c r="V32" s="41">
        <f>IF(F32="RUB",U32*1,IF(F32="CNY",U32*$C$11,IF(F32="EUR",U32*$C$12,IF(F32="USD",U32*$C$13,"Не выбран курс валюты"))))</f>
        <v>87355</v>
      </c>
      <c r="W32" s="63">
        <f>IF(ISNUMBER(P32),P32,"")</f>
        <v>7.8490000000000004e-002</v>
      </c>
      <c r="X32" s="63" t="str">
        <f>IF(ISNUMBER(Q32),Q32,"")</f>
        <v/>
      </c>
      <c r="Y32" s="65">
        <f>IF(ISNUMBER(R32),R32,0)/365</f>
        <v>2.9059487671232875</v>
      </c>
      <c r="Z32" s="66">
        <f>IF(ISNUMBER(S32),S32,0)/365</f>
        <v>0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</row>
    <row r="33" ht="15" customHeight="1">
      <c r="A33" s="67" t="s">
        <v>113</v>
      </c>
      <c r="B33" s="52" t="s">
        <v>114</v>
      </c>
      <c r="C33" s="68">
        <f t="shared" si="0"/>
        <v>45168</v>
      </c>
      <c r="D33" s="54">
        <v>328</v>
      </c>
      <c r="E33" s="55">
        <v>5000</v>
      </c>
      <c r="F33" s="69" t="s">
        <v>27</v>
      </c>
      <c r="G33" s="70">
        <v>47674</v>
      </c>
      <c r="H33" s="70">
        <v>46496</v>
      </c>
      <c r="I33" s="70" t="s">
        <v>84</v>
      </c>
      <c r="J33" s="71">
        <f>(SMALL(R33:S33,1))/365</f>
        <v>3.0113061095890408</v>
      </c>
      <c r="K33" s="72">
        <v>1000</v>
      </c>
      <c r="L33" s="72">
        <v>12.08</v>
      </c>
      <c r="M33" s="73">
        <v>45217</v>
      </c>
      <c r="N33" s="74">
        <f>L33*E33</f>
        <v>60400</v>
      </c>
      <c r="O33" s="72">
        <v>96.314999999999998</v>
      </c>
      <c r="P33" s="75" t="s">
        <v>84</v>
      </c>
      <c r="Q33" s="76">
        <v>0.1229</v>
      </c>
      <c r="R33" s="77" t="s">
        <v>84</v>
      </c>
      <c r="S33" s="77">
        <v>1099.12673</v>
      </c>
      <c r="T33" s="77">
        <v>139.20086000000001</v>
      </c>
      <c r="U33" s="78">
        <f>O33*E33</f>
        <v>481575</v>
      </c>
      <c r="V33" s="78">
        <f>IF(F33="RUB",U33*1,IF(F33="CNY",U33*$C$11,IF(F33="EUR",U33*$C$12,IF(F33="USD",U33*$C$13,"Не выбран курс валюты"))))</f>
        <v>481575</v>
      </c>
      <c r="W33" s="79" t="str">
        <f>IF(ISNUMBER(P33),P33,"")</f>
        <v/>
      </c>
      <c r="X33" s="79">
        <f>IF(ISNUMBER(Q33),Q33,"")</f>
        <v>0.1229</v>
      </c>
      <c r="Y33" s="80">
        <f>IF(ISNUMBER(R33),R33,0)/365</f>
        <v>0</v>
      </c>
      <c r="Z33" s="81">
        <f>IF(ISNUMBER(S33),S33,0)/365</f>
        <v>3.0113061095890408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</row>
    <row r="34" ht="15" customHeight="1">
      <c r="A34" s="51" t="s">
        <v>115</v>
      </c>
      <c r="B34" s="52" t="s">
        <v>116</v>
      </c>
      <c r="C34" s="53">
        <f t="shared" si="0"/>
        <v>45168</v>
      </c>
      <c r="D34" s="54">
        <v>328</v>
      </c>
      <c r="E34" s="55">
        <v>6500</v>
      </c>
      <c r="F34" s="56" t="s">
        <v>27</v>
      </c>
      <c r="G34" s="57">
        <v>46927</v>
      </c>
      <c r="H34" s="57" t="s">
        <v>84</v>
      </c>
      <c r="I34" s="57">
        <v>46563</v>
      </c>
      <c r="J34" s="58">
        <f>(SMALL(R34:S34,1))/365</f>
        <v>3.8211780821917807</v>
      </c>
      <c r="K34" s="59">
        <v>1000</v>
      </c>
      <c r="L34" s="59">
        <v>2.e-002</v>
      </c>
      <c r="M34" s="60">
        <v>45289</v>
      </c>
      <c r="N34" s="61">
        <f>L34*E34</f>
        <v>130</v>
      </c>
      <c r="O34" s="59">
        <v>91.504999999999995</v>
      </c>
      <c r="P34" s="62">
        <v>1.8700000000000001e-002</v>
      </c>
      <c r="Q34" s="63">
        <v>2.3609999999999999e-002</v>
      </c>
      <c r="R34" s="64">
        <v>1758.5659599999999</v>
      </c>
      <c r="S34" s="64">
        <v>1394.73</v>
      </c>
      <c r="T34" s="64">
        <v>-924.43501000000003</v>
      </c>
      <c r="U34" s="41">
        <f>O34*E34</f>
        <v>594782.5</v>
      </c>
      <c r="V34" s="41">
        <f>IF(F34="RUB",U34*1,IF(F34="CNY",U34*$C$11,IF(F34="EUR",U34*$C$12,IF(F34="USD",U34*$C$13,"Не выбран курс валюты"))))</f>
        <v>594782.5</v>
      </c>
      <c r="W34" s="63">
        <f>IF(ISNUMBER(P34),P34,"")</f>
        <v>1.8700000000000001e-002</v>
      </c>
      <c r="X34" s="63">
        <f>IF(ISNUMBER(Q34),Q34,"")</f>
        <v>2.3609999999999999e-002</v>
      </c>
      <c r="Y34" s="65">
        <f>IF(ISNUMBER(R34),R34,0)/365</f>
        <v>4.8179889315068491</v>
      </c>
      <c r="Z34" s="65">
        <f>IF(ISNUMBER(S34),S34,0)/365</f>
        <v>3.8211780821917807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</row>
    <row r="35" ht="15" customHeight="1">
      <c r="A35" s="67" t="s">
        <v>115</v>
      </c>
      <c r="B35" s="52" t="s">
        <v>116</v>
      </c>
      <c r="C35" s="68">
        <f t="shared" si="0"/>
        <v>45168</v>
      </c>
      <c r="D35" s="54">
        <v>328</v>
      </c>
      <c r="E35" s="55">
        <v>10000</v>
      </c>
      <c r="F35" s="69" t="s">
        <v>27</v>
      </c>
      <c r="G35" s="70">
        <v>46927</v>
      </c>
      <c r="H35" s="70" t="s">
        <v>84</v>
      </c>
      <c r="I35" s="70">
        <v>46563</v>
      </c>
      <c r="J35" s="71">
        <f>(SMALL(R35:S35,1))/365</f>
        <v>3.8211780821917807</v>
      </c>
      <c r="K35" s="72">
        <v>1000</v>
      </c>
      <c r="L35" s="72">
        <v>2.e-002</v>
      </c>
      <c r="M35" s="73">
        <v>45289</v>
      </c>
      <c r="N35" s="74">
        <f>L35*E35</f>
        <v>200</v>
      </c>
      <c r="O35" s="72">
        <v>91.504999999999995</v>
      </c>
      <c r="P35" s="75">
        <v>1.8700000000000001e-002</v>
      </c>
      <c r="Q35" s="76">
        <v>2.3609999999999999e-002</v>
      </c>
      <c r="R35" s="77">
        <v>1758.5659599999999</v>
      </c>
      <c r="S35" s="77">
        <v>1394.73</v>
      </c>
      <c r="T35" s="77">
        <v>-924.43501000000003</v>
      </c>
      <c r="U35" s="78">
        <f>O35*E35</f>
        <v>915050</v>
      </c>
      <c r="V35" s="78">
        <f>IF(F35="RUB",U35*1,IF(F35="CNY",U35*$C$11,IF(F35="EUR",U35*$C$12,IF(F35="USD",U35*$C$13,"Не выбран курс валюты"))))</f>
        <v>915050</v>
      </c>
      <c r="W35" s="79">
        <f>IF(ISNUMBER(P35),P35,"")</f>
        <v>1.8700000000000001e-002</v>
      </c>
      <c r="X35" s="79">
        <f>IF(ISNUMBER(Q35),Q35,"")</f>
        <v>2.3609999999999999e-002</v>
      </c>
      <c r="Y35" s="81">
        <f>IF(ISNUMBER(R35),R35,0)/365</f>
        <v>4.8179889315068491</v>
      </c>
      <c r="Z35" s="81">
        <f>IF(ISNUMBER(S35),S35,0)/365</f>
        <v>3.8211780821917807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</row>
    <row r="36" ht="15" customHeight="1">
      <c r="A36" s="51" t="s">
        <v>117</v>
      </c>
      <c r="B36" s="52" t="s">
        <v>118</v>
      </c>
      <c r="C36" s="53">
        <f t="shared" si="0"/>
        <v>45168</v>
      </c>
      <c r="D36" s="54">
        <v>328</v>
      </c>
      <c r="E36" s="55">
        <v>500</v>
      </c>
      <c r="F36" s="56" t="s">
        <v>36</v>
      </c>
      <c r="G36" s="57">
        <v>46282</v>
      </c>
      <c r="H36" s="57" t="s">
        <v>84</v>
      </c>
      <c r="I36" s="57" t="s">
        <v>84</v>
      </c>
      <c r="J36" s="58">
        <f>(SMALL(R36:S36,1))/365</f>
        <v>2.7027006027397262</v>
      </c>
      <c r="K36" s="59">
        <v>1000</v>
      </c>
      <c r="L36" s="59">
        <v>27.170000000000002</v>
      </c>
      <c r="M36" s="60">
        <v>45186</v>
      </c>
      <c r="N36" s="61">
        <f>L36*E36</f>
        <v>13585</v>
      </c>
      <c r="O36" s="59">
        <v>92.569950000000006</v>
      </c>
      <c r="P36" s="62">
        <v>9.0270000000000003e-002</v>
      </c>
      <c r="Q36" s="63" t="s">
        <v>84</v>
      </c>
      <c r="R36" s="64">
        <v>986.48572000000001</v>
      </c>
      <c r="S36" s="64" t="s">
        <v>84</v>
      </c>
      <c r="T36" s="64">
        <v>434.82098000000002</v>
      </c>
      <c r="U36" s="41">
        <f>O36*E36</f>
        <v>46284.975000000006</v>
      </c>
      <c r="V36" s="41">
        <f>IF(F36="RUB",U36*1,IF(F36="CNY",U36*$C$11,IF(F36="EUR",U36*$C$12,IF(F36="USD",U36*$C$13,"Не выбран курс валюты"))))</f>
        <v>4450300.3462500004</v>
      </c>
      <c r="W36" s="63">
        <f>IF(ISNUMBER(P36),P36,"")</f>
        <v>9.0270000000000003e-002</v>
      </c>
      <c r="X36" s="63" t="str">
        <f>IF(ISNUMBER(Q36),Q36,"")</f>
        <v/>
      </c>
      <c r="Y36" s="65">
        <f>IF(ISNUMBER(R36),R36,0)/365</f>
        <v>2.7027006027397262</v>
      </c>
      <c r="Z36" s="66">
        <f>IF(ISNUMBER(S36),S36,0)/365</f>
        <v>0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</row>
    <row r="37" ht="15" customHeight="1">
      <c r="A37" s="67" t="s">
        <v>119</v>
      </c>
      <c r="B37" s="52" t="s">
        <v>120</v>
      </c>
      <c r="C37" s="68">
        <f t="shared" si="0"/>
        <v>45168</v>
      </c>
      <c r="D37" s="54">
        <v>328</v>
      </c>
      <c r="E37" s="55">
        <v>1000</v>
      </c>
      <c r="F37" s="69" t="s">
        <v>36</v>
      </c>
      <c r="G37" s="70">
        <v>45456</v>
      </c>
      <c r="H37" s="70" t="s">
        <v>84</v>
      </c>
      <c r="I37" s="70" t="s">
        <v>84</v>
      </c>
      <c r="J37" s="71">
        <f>(SMALL(R37:S37,1))/365</f>
        <v>0.76468350684931508</v>
      </c>
      <c r="K37" s="72">
        <v>1000</v>
      </c>
      <c r="L37" s="72">
        <v>9.3599999999999994</v>
      </c>
      <c r="M37" s="73">
        <v>45273</v>
      </c>
      <c r="N37" s="74">
        <f>L37*E37</f>
        <v>9360</v>
      </c>
      <c r="O37" s="72">
        <v>98.499849999999995</v>
      </c>
      <c r="P37" s="75">
        <v>6.4519999999999994e-002</v>
      </c>
      <c r="Q37" s="76" t="s">
        <v>84</v>
      </c>
      <c r="R37" s="77">
        <v>279.10948000000002</v>
      </c>
      <c r="S37" s="77" t="s">
        <v>84</v>
      </c>
      <c r="T37" s="77">
        <v>95.659450000000007</v>
      </c>
      <c r="U37" s="78">
        <f>O37*E37</f>
        <v>98499.849999999991</v>
      </c>
      <c r="V37" s="78">
        <f>IF(F37="RUB",U37*1,IF(F37="CNY",U37*$C$11,IF(F37="EUR",U37*$C$12,IF(F37="USD",U37*$C$13,"Не выбран курс валюты"))))</f>
        <v>9470760.5775000006</v>
      </c>
      <c r="W37" s="79">
        <f>IF(ISNUMBER(P37),P37,"")</f>
        <v>6.4519999999999994e-002</v>
      </c>
      <c r="X37" s="79" t="str">
        <f>IF(ISNUMBER(Q37),Q37,"")</f>
        <v/>
      </c>
      <c r="Y37" s="81">
        <f>IF(ISNUMBER(R37),R37,0)/365</f>
        <v>0.76468350684931508</v>
      </c>
      <c r="Z37" s="80">
        <f>IF(ISNUMBER(S37),S37,0)/365</f>
        <v>0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</row>
    <row r="38" ht="15" customHeight="1">
      <c r="A38" s="51" t="s">
        <v>121</v>
      </c>
      <c r="B38" s="52" t="s">
        <v>122</v>
      </c>
      <c r="C38" s="53">
        <f t="shared" si="0"/>
        <v>45168</v>
      </c>
      <c r="D38" s="54">
        <v>328</v>
      </c>
      <c r="E38" s="55">
        <v>500</v>
      </c>
      <c r="F38" s="56" t="s">
        <v>36</v>
      </c>
      <c r="G38" s="57">
        <v>47048</v>
      </c>
      <c r="H38" s="57" t="s">
        <v>84</v>
      </c>
      <c r="I38" s="57" t="s">
        <v>84</v>
      </c>
      <c r="J38" s="58">
        <f>(SMALL(R38:S38,1))/365</f>
        <v>4.5909099452054791</v>
      </c>
      <c r="K38" s="59">
        <v>1000</v>
      </c>
      <c r="L38" s="59">
        <v>12</v>
      </c>
      <c r="M38" s="60">
        <v>45221</v>
      </c>
      <c r="N38" s="61">
        <f>L38*E38</f>
        <v>6000</v>
      </c>
      <c r="O38" s="59">
        <v>83.294899999999998</v>
      </c>
      <c r="P38" s="62">
        <v>7.4639999999999998e-002</v>
      </c>
      <c r="Q38" s="63" t="s">
        <v>84</v>
      </c>
      <c r="R38" s="64">
        <v>1675.6821299999999</v>
      </c>
      <c r="S38" s="64" t="s">
        <v>84</v>
      </c>
      <c r="T38" s="64">
        <v>307.50767999999999</v>
      </c>
      <c r="U38" s="41">
        <f>O38*E38</f>
        <v>41647.449999999997</v>
      </c>
      <c r="V38" s="41">
        <f>IF(F38="RUB",U38*1,IF(F38="CNY",U38*$C$11,IF(F38="EUR",U38*$C$12,IF(F38="USD",U38*$C$13,"Не выбран курс валюты"))))</f>
        <v>4004402.3174999999</v>
      </c>
      <c r="W38" s="63">
        <f>IF(ISNUMBER(P38),P38,"")</f>
        <v>7.4639999999999998e-002</v>
      </c>
      <c r="X38" s="63" t="str">
        <f>IF(ISNUMBER(Q38),Q38,"")</f>
        <v/>
      </c>
      <c r="Y38" s="65">
        <f>IF(ISNUMBER(R38),R38,0)/365</f>
        <v>4.5909099452054791</v>
      </c>
      <c r="Z38" s="66">
        <f>IF(ISNUMBER(S38),S38,0)/365</f>
        <v>0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</row>
    <row r="39" ht="15" customHeight="1">
      <c r="A39" s="67" t="s">
        <v>123</v>
      </c>
      <c r="B39" s="52" t="s">
        <v>124</v>
      </c>
      <c r="C39" s="68">
        <f t="shared" si="0"/>
        <v>45168</v>
      </c>
      <c r="D39" s="54">
        <v>328</v>
      </c>
      <c r="E39" s="55">
        <v>1000</v>
      </c>
      <c r="F39" s="69" t="s">
        <v>36</v>
      </c>
      <c r="G39" s="70">
        <v>46869</v>
      </c>
      <c r="H39" s="70" t="s">
        <v>84</v>
      </c>
      <c r="I39" s="70" t="s">
        <v>84</v>
      </c>
      <c r="J39" s="71">
        <f>(SMALL(R39:S39,1))/365</f>
        <v>4.149103753424658</v>
      </c>
      <c r="K39" s="72">
        <v>1000</v>
      </c>
      <c r="L39" s="72">
        <v>13.26</v>
      </c>
      <c r="M39" s="73">
        <v>45225</v>
      </c>
      <c r="N39" s="74">
        <f>L39*E39</f>
        <v>13260</v>
      </c>
      <c r="O39" s="72">
        <v>85.22475</v>
      </c>
      <c r="P39" s="75">
        <v>7.8310000000000005e-002</v>
      </c>
      <c r="Q39" s="76" t="s">
        <v>84</v>
      </c>
      <c r="R39" s="77">
        <v>1514.4228700000001</v>
      </c>
      <c r="S39" s="77" t="s">
        <v>84</v>
      </c>
      <c r="T39" s="77">
        <v>342.64697000000001</v>
      </c>
      <c r="U39" s="78">
        <f>O39*E39</f>
        <v>85224.75</v>
      </c>
      <c r="V39" s="78">
        <f>IF(F39="RUB",U39*1,IF(F39="CNY",U39*$C$11,IF(F39="EUR",U39*$C$12,IF(F39="USD",U39*$C$13,"Не выбран курс валюты"))))</f>
        <v>8194359.7125000004</v>
      </c>
      <c r="W39" s="79">
        <f>IF(ISNUMBER(P39),P39,"")</f>
        <v>7.8310000000000005e-002</v>
      </c>
      <c r="X39" s="79" t="str">
        <f>IF(ISNUMBER(Q39),Q39,"")</f>
        <v/>
      </c>
      <c r="Y39" s="81">
        <f>IF(ISNUMBER(R39),R39,0)/365</f>
        <v>4.149103753424658</v>
      </c>
      <c r="Z39" s="80">
        <f>IF(ISNUMBER(S39),S39,0)/365</f>
        <v>0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</row>
    <row r="40" ht="15" customHeight="1">
      <c r="A40" s="51" t="s">
        <v>125</v>
      </c>
      <c r="B40" s="52" t="s">
        <v>126</v>
      </c>
      <c r="C40" s="53">
        <f t="shared" si="0"/>
        <v>45168</v>
      </c>
      <c r="D40" s="54">
        <v>328</v>
      </c>
      <c r="E40" s="55">
        <v>2500</v>
      </c>
      <c r="F40" s="56" t="s">
        <v>32</v>
      </c>
      <c r="G40" s="57">
        <v>48645</v>
      </c>
      <c r="H40" s="57">
        <v>45372</v>
      </c>
      <c r="I40" s="57" t="s">
        <v>84</v>
      </c>
      <c r="J40" s="58">
        <f>(SMALL(R40:S40,1))/365</f>
        <v>0.54212789041095888</v>
      </c>
      <c r="K40" s="59">
        <v>1000</v>
      </c>
      <c r="L40" s="59">
        <v>15.630000000000001</v>
      </c>
      <c r="M40" s="60">
        <v>45187</v>
      </c>
      <c r="N40" s="61">
        <f>L40*E40</f>
        <v>39075</v>
      </c>
      <c r="O40" s="59">
        <v>99.930300000000003</v>
      </c>
      <c r="P40" s="62" t="s">
        <v>84</v>
      </c>
      <c r="Q40" s="63">
        <v>3.6580000000000001e-002</v>
      </c>
      <c r="R40" s="64" t="s">
        <v>84</v>
      </c>
      <c r="S40" s="64">
        <v>197.87667999999999</v>
      </c>
      <c r="T40" s="82" t="s">
        <v>84</v>
      </c>
      <c r="U40" s="41">
        <f>O40*E40</f>
        <v>249825.75</v>
      </c>
      <c r="V40" s="41">
        <f>IF(F40="RUB",U40*1,IF(F40="CNY",U40*$C$11,IF(F40="EUR",U40*$C$12,IF(F40="USD",U40*$C$13,"Не выбран курс валюты"))))</f>
        <v>3322520.0882625002</v>
      </c>
      <c r="W40" s="63" t="str">
        <f>IF(ISNUMBER(P40),P40,"")</f>
        <v/>
      </c>
      <c r="X40" s="63">
        <f>IF(ISNUMBER(Q40),Q40,"")</f>
        <v>3.6580000000000001e-002</v>
      </c>
      <c r="Y40" s="66">
        <f>IF(ISNUMBER(R40),R40,0)/365</f>
        <v>0</v>
      </c>
      <c r="Z40" s="65">
        <f>IF(ISNUMBER(S40),S40,0)/365</f>
        <v>0.54212789041095888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</row>
    <row r="41" ht="15" customHeight="1">
      <c r="A41" s="67" t="s">
        <v>127</v>
      </c>
      <c r="B41" s="52" t="s">
        <v>128</v>
      </c>
      <c r="C41" s="68">
        <f t="shared" si="0"/>
        <v>45168</v>
      </c>
      <c r="D41" s="54">
        <v>328</v>
      </c>
      <c r="E41" s="55">
        <v>500</v>
      </c>
      <c r="F41" s="69" t="s">
        <v>32</v>
      </c>
      <c r="G41" s="70">
        <v>45548</v>
      </c>
      <c r="H41" s="70" t="s">
        <v>84</v>
      </c>
      <c r="I41" s="70" t="s">
        <v>84</v>
      </c>
      <c r="J41" s="71">
        <f>(SMALL(R41:S41,1))/365</f>
        <v>1.0219529041095889</v>
      </c>
      <c r="K41" s="72">
        <v>1000</v>
      </c>
      <c r="L41" s="72">
        <v>6.3700000000000001</v>
      </c>
      <c r="M41" s="73">
        <v>45184</v>
      </c>
      <c r="N41" s="74">
        <f>L41*E41</f>
        <v>3185</v>
      </c>
      <c r="O41" s="72">
        <v>98.790049999999994</v>
      </c>
      <c r="P41" s="75">
        <v>4.3639999999999998e-002</v>
      </c>
      <c r="Q41" s="76" t="s">
        <v>84</v>
      </c>
      <c r="R41" s="77">
        <v>373.01281</v>
      </c>
      <c r="S41" s="77" t="s">
        <v>84</v>
      </c>
      <c r="T41" s="83" t="s">
        <v>84</v>
      </c>
      <c r="U41" s="78">
        <f>O41*E41</f>
        <v>49395.024999999994</v>
      </c>
      <c r="V41" s="78">
        <f>IF(F41="RUB",U41*1,IF(F41="CNY",U41*$C$11,IF(F41="EUR",U41*$C$12,IF(F41="USD",U41*$C$13,"Не выбран курс валюты"))))</f>
        <v>656921.72573374992</v>
      </c>
      <c r="W41" s="79">
        <f>IF(ISNUMBER(P41),P41,"")</f>
        <v>4.3639999999999998e-002</v>
      </c>
      <c r="X41" s="79" t="str">
        <f>IF(ISNUMBER(Q41),Q41,"")</f>
        <v/>
      </c>
      <c r="Y41" s="81">
        <f>IF(ISNUMBER(R41),R41,0)/365</f>
        <v>1.0219529041095889</v>
      </c>
      <c r="Z41" s="80">
        <f>IF(ISNUMBER(S41),S41,0)/365</f>
        <v>0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</row>
    <row r="42" ht="15" customHeight="1">
      <c r="A42" s="51" t="s">
        <v>129</v>
      </c>
      <c r="B42" s="52" t="s">
        <v>130</v>
      </c>
      <c r="C42" s="53">
        <f t="shared" si="0"/>
        <v>45168</v>
      </c>
      <c r="D42" s="54">
        <v>328</v>
      </c>
      <c r="E42" s="55">
        <v>7000</v>
      </c>
      <c r="F42" s="56" t="s">
        <v>32</v>
      </c>
      <c r="G42" s="57">
        <v>45615</v>
      </c>
      <c r="H42" s="57" t="s">
        <v>84</v>
      </c>
      <c r="I42" s="57" t="s">
        <v>84</v>
      </c>
      <c r="J42" s="58">
        <f>(SMALL(R42:S42,1))/365</f>
        <v>1.1957959726027396</v>
      </c>
      <c r="K42" s="59">
        <v>1000</v>
      </c>
      <c r="L42" s="59">
        <v>10.710000000000001</v>
      </c>
      <c r="M42" s="60">
        <v>45251</v>
      </c>
      <c r="N42" s="61">
        <f>L42*E42</f>
        <v>74970</v>
      </c>
      <c r="O42" s="59">
        <v>99.226799999999997</v>
      </c>
      <c r="P42" s="62">
        <v>4.6559999999999997e-002</v>
      </c>
      <c r="Q42" s="63" t="s">
        <v>84</v>
      </c>
      <c r="R42" s="64">
        <v>436.46553</v>
      </c>
      <c r="S42" s="64" t="s">
        <v>84</v>
      </c>
      <c r="T42" s="82" t="s">
        <v>84</v>
      </c>
      <c r="U42" s="41">
        <f>O42*E42</f>
        <v>694587.59999999998</v>
      </c>
      <c r="V42" s="41">
        <f>IF(F42="RUB",U42*1,IF(F42="CNY",U42*$C$11,IF(F42="EUR",U42*$C$12,IF(F42="USD",U42*$C$13,"Не выбран курс валюты"))))</f>
        <v>9237563.5980600007</v>
      </c>
      <c r="W42" s="63">
        <f>IF(ISNUMBER(P42),P42,"")</f>
        <v>4.6559999999999997e-002</v>
      </c>
      <c r="X42" s="63" t="str">
        <f>IF(ISNUMBER(Q42),Q42,"")</f>
        <v/>
      </c>
      <c r="Y42" s="65">
        <f>IF(ISNUMBER(R42),R42,0)/365</f>
        <v>1.1957959726027396</v>
      </c>
      <c r="Z42" s="66">
        <f>IF(ISNUMBER(S42),S42,0)/365</f>
        <v>0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</row>
    <row r="43" ht="15" customHeight="1">
      <c r="A43" s="67" t="s">
        <v>131</v>
      </c>
      <c r="B43" s="52" t="s">
        <v>132</v>
      </c>
      <c r="C43" s="68">
        <f t="shared" si="0"/>
        <v>45168</v>
      </c>
      <c r="D43" s="54">
        <v>328</v>
      </c>
      <c r="E43" s="55">
        <v>3000</v>
      </c>
      <c r="F43" s="69" t="s">
        <v>32</v>
      </c>
      <c r="G43" s="70">
        <v>45771</v>
      </c>
      <c r="H43" s="70" t="s">
        <v>84</v>
      </c>
      <c r="I43" s="70" t="s">
        <v>84</v>
      </c>
      <c r="J43" s="71">
        <f>(SMALL(R43:S43,1))/365</f>
        <v>1.5968052054794519</v>
      </c>
      <c r="K43" s="72">
        <v>1000</v>
      </c>
      <c r="L43" s="72">
        <v>12.84</v>
      </c>
      <c r="M43" s="73">
        <v>45225</v>
      </c>
      <c r="N43" s="74">
        <f>L43*E43</f>
        <v>38520</v>
      </c>
      <c r="O43" s="72">
        <v>97.382549999999995</v>
      </c>
      <c r="P43" s="75">
        <v>5.4989999999999997e-002</v>
      </c>
      <c r="Q43" s="76" t="s">
        <v>84</v>
      </c>
      <c r="R43" s="77">
        <v>582.83389999999997</v>
      </c>
      <c r="S43" s="77" t="s">
        <v>84</v>
      </c>
      <c r="T43" s="83" t="s">
        <v>84</v>
      </c>
      <c r="U43" s="78">
        <f>O43*E43</f>
        <v>292147.64999999997</v>
      </c>
      <c r="V43" s="78">
        <f>IF(F43="RUB",U43*1,IF(F43="CNY",U43*$C$11,IF(F43="EUR",U43*$C$12,IF(F43="USD",U43*$C$13,"Не выбран курс валюты"))))</f>
        <v>3885373.8490274996</v>
      </c>
      <c r="W43" s="79">
        <f>IF(ISNUMBER(P43),P43,"")</f>
        <v>5.4989999999999997e-002</v>
      </c>
      <c r="X43" s="79" t="str">
        <f>IF(ISNUMBER(Q43),Q43,"")</f>
        <v/>
      </c>
      <c r="Y43" s="81">
        <f>IF(ISNUMBER(R43),R43,0)/365</f>
        <v>1.5968052054794519</v>
      </c>
      <c r="Z43" s="80">
        <f>IF(ISNUMBER(S43),S43,0)/365</f>
        <v>0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</row>
    <row r="44" ht="15" customHeight="1">
      <c r="A44" s="51" t="s">
        <v>133</v>
      </c>
      <c r="B44" s="52" t="s">
        <v>134</v>
      </c>
      <c r="C44" s="53">
        <f t="shared" si="0"/>
        <v>45168</v>
      </c>
      <c r="D44" s="54">
        <v>328</v>
      </c>
      <c r="E44" s="55">
        <v>1000</v>
      </c>
      <c r="F44" s="56" t="s">
        <v>27</v>
      </c>
      <c r="G44" s="57">
        <v>46273</v>
      </c>
      <c r="H44" s="57" t="s">
        <v>84</v>
      </c>
      <c r="I44" s="57" t="s">
        <v>84</v>
      </c>
      <c r="J44" s="58">
        <f>(SMALL(R44:S44,1))/365</f>
        <v>2.6338284383561645</v>
      </c>
      <c r="K44" s="59">
        <v>1000</v>
      </c>
      <c r="L44" s="59">
        <v>36.810000000000002</v>
      </c>
      <c r="M44" s="60">
        <v>45181</v>
      </c>
      <c r="N44" s="61">
        <f>L44*E44</f>
        <v>36810</v>
      </c>
      <c r="O44" s="59">
        <v>92.924999999999997</v>
      </c>
      <c r="P44" s="62">
        <v>0.11036</v>
      </c>
      <c r="Q44" s="63" t="s">
        <v>84</v>
      </c>
      <c r="R44" s="64">
        <v>961.34738000000004</v>
      </c>
      <c r="S44" s="64" t="s">
        <v>84</v>
      </c>
      <c r="T44" s="64">
        <v>18.229869999999998</v>
      </c>
      <c r="U44" s="41">
        <f>O44*E44</f>
        <v>92925</v>
      </c>
      <c r="V44" s="41">
        <f>IF(F44="RUB",U44*1,IF(F44="CNY",U44*$C$11,IF(F44="EUR",U44*$C$12,IF(F44="USD",U44*$C$13,"Не выбран курс валюты"))))</f>
        <v>92925</v>
      </c>
      <c r="W44" s="63">
        <f>IF(ISNUMBER(P44),P44,"")</f>
        <v>0.11036</v>
      </c>
      <c r="X44" s="63" t="str">
        <f>IF(ISNUMBER(Q44),Q44,"")</f>
        <v/>
      </c>
      <c r="Y44" s="66">
        <f>IF(ISNUMBER(R44),R44,0)/365</f>
        <v>2.6338284383561645</v>
      </c>
      <c r="Z44" s="65">
        <f>IF(ISNUMBER(S44),S44,0)/365</f>
        <v>0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</row>
    <row r="45" ht="15" customHeight="1">
      <c r="A45" s="67" t="s">
        <v>135</v>
      </c>
      <c r="B45" s="52" t="s">
        <v>136</v>
      </c>
      <c r="C45" s="68">
        <f t="shared" si="0"/>
        <v>45168</v>
      </c>
      <c r="D45" s="54">
        <v>328</v>
      </c>
      <c r="E45" s="55">
        <v>2000</v>
      </c>
      <c r="F45" s="69" t="s">
        <v>32</v>
      </c>
      <c r="G45" s="70">
        <v>50335</v>
      </c>
      <c r="H45" s="70">
        <v>45971</v>
      </c>
      <c r="I45" s="70" t="s">
        <v>84</v>
      </c>
      <c r="J45" s="71">
        <f>(SMALL(R45:S45,1))/365</f>
        <v>2.0971561917808219</v>
      </c>
      <c r="K45" s="72">
        <v>1000</v>
      </c>
      <c r="L45" s="72">
        <v>2.27</v>
      </c>
      <c r="M45" s="73">
        <v>45239</v>
      </c>
      <c r="N45" s="74">
        <f>L45*E45</f>
        <v>4540</v>
      </c>
      <c r="O45" s="72">
        <v>96.4101</v>
      </c>
      <c r="P45" s="75" t="s">
        <v>84</v>
      </c>
      <c r="Q45" s="76">
        <v>6.0440000000000001e-002</v>
      </c>
      <c r="R45" s="77" t="s">
        <v>84</v>
      </c>
      <c r="S45" s="77">
        <v>765.46200999999996</v>
      </c>
      <c r="T45" s="83" t="s">
        <v>84</v>
      </c>
      <c r="U45" s="78">
        <f>O45*E45</f>
        <v>192820.20000000001</v>
      </c>
      <c r="V45" s="78">
        <f>IF(F45="RUB",U45*1,IF(F45="CNY",U45*$C$11,IF(F45="EUR",U45*$C$12,IF(F45="USD",U45*$C$13,"Не выбран курс валюты"))))</f>
        <v>2564383.3268700005</v>
      </c>
      <c r="W45" s="79" t="str">
        <f>IF(ISNUMBER(P45),P45,"")</f>
        <v/>
      </c>
      <c r="X45" s="79">
        <f>IF(ISNUMBER(Q45),Q45,"")</f>
        <v>6.0440000000000001e-002</v>
      </c>
      <c r="Y45" s="80">
        <f>IF(ISNUMBER(R45),R45,0)/365</f>
        <v>0</v>
      </c>
      <c r="Z45" s="81">
        <f>IF(ISNUMBER(S45),S45,0)/365</f>
        <v>2.0971561917808219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</row>
    <row r="46" ht="15" customHeight="1">
      <c r="A46" s="51" t="s">
        <v>137</v>
      </c>
      <c r="B46" s="52" t="s">
        <v>138</v>
      </c>
      <c r="C46" s="53">
        <f t="shared" si="0"/>
        <v>45168</v>
      </c>
      <c r="D46" s="54">
        <v>328</v>
      </c>
      <c r="E46" s="55">
        <v>4500</v>
      </c>
      <c r="F46" s="56" t="s">
        <v>32</v>
      </c>
      <c r="G46" s="57">
        <v>46623</v>
      </c>
      <c r="H46" s="57" t="s">
        <v>84</v>
      </c>
      <c r="I46" s="57" t="s">
        <v>84</v>
      </c>
      <c r="J46" s="58">
        <f>(SMALL(R46:S46,1))/365</f>
        <v>3.7282530410958903</v>
      </c>
      <c r="K46" s="59">
        <v>1000</v>
      </c>
      <c r="L46" s="59">
        <v>0.10000000000000001</v>
      </c>
      <c r="M46" s="60">
        <v>45349</v>
      </c>
      <c r="N46" s="61">
        <f>L46*E46</f>
        <v>450</v>
      </c>
      <c r="O46" s="59">
        <v>95.062349999999995</v>
      </c>
      <c r="P46" s="62">
        <v>5.2549999999999999e-002</v>
      </c>
      <c r="Q46" s="63" t="s">
        <v>84</v>
      </c>
      <c r="R46" s="64">
        <v>1360.8123599999999</v>
      </c>
      <c r="S46" s="64" t="s">
        <v>84</v>
      </c>
      <c r="T46" s="82" t="s">
        <v>84</v>
      </c>
      <c r="U46" s="41">
        <f>O46*E46</f>
        <v>427780.57499999995</v>
      </c>
      <c r="V46" s="41">
        <f>IF(F46="RUB",U46*1,IF(F46="CNY",U46*$C$11,IF(F46="EUR",U46*$C$12,IF(F46="USD",U46*$C$13,"Не выбран курс валюты"))))</f>
        <v>5689203.5901262499</v>
      </c>
      <c r="W46" s="63">
        <f>IF(ISNUMBER(P46),P46,"")</f>
        <v>5.2549999999999999e-002</v>
      </c>
      <c r="X46" s="63" t="str">
        <f>IF(ISNUMBER(Q46),Q46,"")</f>
        <v/>
      </c>
      <c r="Y46" s="65">
        <f>IF(ISNUMBER(R46),R46,0)/365</f>
        <v>3.7282530410958903</v>
      </c>
      <c r="Z46" s="66">
        <f>IF(ISNUMBER(S46),S46,0)/365</f>
        <v>0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</row>
    <row r="47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</row>
    <row r="48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</row>
    <row r="49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</row>
    <row r="50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</row>
    <row r="51" ht="38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</row>
    <row r="52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</row>
    <row r="53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</row>
    <row r="54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</row>
    <row r="55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</row>
    <row r="56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</row>
    <row r="57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</row>
    <row r="58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</row>
    <row r="59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</row>
    <row r="60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</row>
    <row r="61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</row>
    <row r="62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</row>
    <row r="63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</row>
    <row r="64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</row>
    <row r="65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</row>
    <row r="66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</row>
    <row r="67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</row>
    <row r="68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</row>
    <row r="69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</row>
    <row r="70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</row>
    <row r="71" ht="14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</row>
    <row r="72" ht="14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</row>
    <row r="73" ht="14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</row>
    <row r="74" ht="14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</row>
    <row r="75" ht="14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</row>
    <row r="76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</row>
    <row r="77" ht="14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</row>
    <row r="78" ht="14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</row>
    <row r="79" ht="14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</row>
    <row r="80" ht="14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</row>
    <row r="81" ht="14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</row>
    <row r="82" ht="14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</row>
    <row r="83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</row>
    <row r="84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</row>
    <row r="85" ht="14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</row>
    <row r="86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</row>
    <row r="87" ht="14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</row>
    <row r="88" ht="14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</row>
    <row r="89" ht="14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</row>
    <row r="90" ht="14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</row>
    <row r="91" ht="14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</row>
    <row r="92" ht="14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</row>
    <row r="93" ht="14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</row>
    <row r="94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</row>
    <row r="95" ht="14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</row>
    <row r="96" ht="14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</row>
    <row r="97" ht="14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</row>
    <row r="98" ht="14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</row>
    <row r="99" ht="14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</row>
    <row r="100" ht="14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</row>
    <row r="101" ht="14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</row>
    <row r="102" ht="14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</row>
    <row r="103" ht="14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</row>
    <row r="104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</row>
    <row r="105" ht="14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</row>
    <row r="106" ht="14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</row>
    <row r="107" ht="14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</row>
    <row r="108" ht="14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</row>
    <row r="109" ht="14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</row>
    <row r="110" ht="14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</row>
    <row r="111" ht="14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</row>
    <row r="112" ht="14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</row>
    <row r="113" ht="14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</row>
    <row r="114" ht="14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</row>
    <row r="115" ht="14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</row>
    <row r="116" ht="14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</row>
    <row r="117" ht="14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</row>
    <row r="118" ht="14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</row>
    <row r="119" ht="14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</row>
    <row r="120" ht="14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</row>
    <row r="121" ht="14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</row>
    <row r="122" ht="14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</row>
    <row r="123" ht="14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</row>
    <row r="124" ht="14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</row>
    <row r="125" ht="14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</row>
    <row r="126" ht="14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</row>
    <row r="127" ht="14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</row>
    <row r="128" ht="14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</row>
    <row r="129" ht="14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</row>
    <row r="130" ht="14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</row>
    <row r="131" ht="14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</row>
    <row r="132" ht="14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</row>
    <row r="133" ht="14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</row>
    <row r="134" ht="14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</row>
    <row r="135" ht="14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</row>
    <row r="136" ht="14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</row>
    <row r="137" ht="14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</row>
    <row r="138" ht="14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</row>
    <row r="139" ht="14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</row>
    <row r="140" ht="14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</row>
    <row r="141" ht="14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</row>
    <row r="142" ht="14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</row>
    <row r="143" ht="14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</row>
    <row r="144" ht="14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</row>
    <row r="145" ht="14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</row>
    <row r="146" ht="14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</row>
    <row r="147" ht="14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</row>
    <row r="148" ht="14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</row>
    <row r="149" ht="14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</row>
    <row r="150" ht="14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</row>
    <row r="151" ht="14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</row>
    <row r="152" ht="14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</row>
    <row r="153" ht="14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</row>
    <row r="154" ht="14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</row>
    <row r="155" ht="14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</row>
    <row r="156" ht="14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</row>
    <row r="157" ht="14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</row>
    <row r="158" ht="14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</row>
    <row r="159" ht="14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</row>
    <row r="160" ht="14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</row>
    <row r="161" ht="14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</row>
    <row r="162" ht="14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</row>
    <row r="163" ht="14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</row>
    <row r="164" ht="14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</row>
    <row r="165" ht="14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</row>
    <row r="166" ht="14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</row>
    <row r="167" ht="14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</row>
    <row r="168" ht="14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</row>
    <row r="169" ht="14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</row>
    <row r="170" ht="14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</row>
    <row r="171" ht="14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</row>
    <row r="172" ht="14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</row>
    <row r="173" ht="14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</row>
    <row r="174" ht="14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</row>
    <row r="175" ht="14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</row>
    <row r="176" ht="14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</row>
    <row r="177" ht="14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</row>
    <row r="178" ht="14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</row>
    <row r="179" ht="14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</row>
    <row r="180" ht="14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</row>
    <row r="181" ht="14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</row>
    <row r="182" ht="14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</row>
    <row r="183" ht="14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</row>
    <row r="184" ht="14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</row>
    <row r="185" ht="14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</row>
    <row r="186" ht="14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</row>
    <row r="187" ht="14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</row>
    <row r="188" ht="14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</row>
    <row r="189" ht="14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</row>
    <row r="190" ht="14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</row>
    <row r="191" ht="14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</row>
    <row r="192" ht="14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</row>
    <row r="193" ht="14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</row>
    <row r="194" ht="14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</row>
    <row r="195" ht="14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</row>
    <row r="196" ht="14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</row>
    <row r="197" ht="14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</row>
    <row r="198" ht="14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</row>
    <row r="199" ht="14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</row>
    <row r="200" ht="14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</row>
    <row r="201" ht="14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</row>
    <row r="202" ht="14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</row>
    <row r="203" ht="14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</row>
    <row r="204" ht="14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</row>
    <row r="205" ht="14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</row>
    <row r="206" ht="14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</row>
    <row r="207" ht="14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</row>
    <row r="208" ht="14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</row>
    <row r="209" ht="14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</row>
    <row r="210" ht="14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</row>
    <row r="211" ht="14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</row>
    <row r="212" ht="14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</row>
    <row r="213" ht="14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</row>
    <row r="214" ht="14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</row>
    <row r="215" ht="14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</row>
    <row r="216" ht="14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</row>
    <row r="217" ht="14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</row>
    <row r="218" ht="14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</row>
    <row r="219" ht="14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</row>
    <row r="220" ht="14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</row>
    <row r="221" ht="14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</row>
    <row r="222" ht="14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</row>
    <row r="223" ht="14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</row>
    <row r="224" ht="14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</row>
    <row r="225" ht="14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</row>
    <row r="226" ht="14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</row>
    <row r="227" ht="14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</row>
    <row r="228" ht="14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</row>
    <row r="229" ht="14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</row>
    <row r="230" ht="14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</row>
    <row r="231" ht="14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</row>
    <row r="232" ht="14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</row>
    <row r="233" ht="14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</row>
    <row r="234" ht="14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</row>
    <row r="235" ht="14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</row>
    <row r="236" ht="14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</row>
    <row r="237" ht="14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</row>
    <row r="238" ht="14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</row>
    <row r="239" ht="14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</row>
    <row r="240" ht="14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</row>
    <row r="241" ht="14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</row>
    <row r="242" ht="14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</row>
    <row r="243" ht="14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</row>
    <row r="244" ht="14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</row>
    <row r="245" ht="14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</row>
    <row r="246" ht="14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</row>
    <row r="247" ht="14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</row>
    <row r="248" ht="14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</row>
    <row r="249" ht="14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</row>
    <row r="250" ht="14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</row>
    <row r="251" ht="14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</row>
    <row r="252" ht="14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</row>
    <row r="253" ht="14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</row>
    <row r="254" ht="14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</row>
    <row r="255" ht="14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</row>
    <row r="256" ht="14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</row>
    <row r="257" ht="14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</row>
    <row r="258" ht="14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</row>
    <row r="259" ht="14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</row>
    <row r="260" ht="14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</row>
    <row r="261" ht="14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</row>
    <row r="262" ht="14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</row>
    <row r="263" ht="14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</row>
    <row r="264" ht="14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</row>
    <row r="265" ht="14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</row>
    <row r="266" ht="14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</row>
    <row r="267" ht="14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</row>
    <row r="268" ht="14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</row>
    <row r="269" ht="14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</row>
    <row r="270" ht="14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</row>
    <row r="271" ht="14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</row>
    <row r="272" ht="14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</row>
    <row r="273" ht="14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</row>
    <row r="274" ht="14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</row>
    <row r="275" ht="14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</row>
    <row r="276" ht="14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</row>
    <row r="277" ht="14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</row>
    <row r="278" ht="14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</row>
    <row r="279" ht="14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</row>
    <row r="280" ht="14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</row>
    <row r="281" ht="14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</row>
    <row r="282" ht="14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</row>
    <row r="283" ht="14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</row>
    <row r="284" ht="14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</row>
    <row r="285" ht="14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</row>
    <row r="286" ht="14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</row>
    <row r="287" ht="14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</row>
    <row r="288" ht="14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</row>
    <row r="289" ht="14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</row>
    <row r="290" ht="14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</row>
    <row r="291" ht="14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</row>
    <row r="292" ht="14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</row>
    <row r="293" ht="14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</row>
    <row r="294" ht="14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</row>
    <row r="295" ht="14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</row>
    <row r="296" ht="14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</row>
    <row r="297" ht="14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</row>
    <row r="298" ht="14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</row>
    <row r="299" ht="14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</row>
    <row r="300" ht="14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</row>
    <row r="301" ht="14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</row>
    <row r="302" ht="14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</row>
    <row r="303" ht="14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</row>
    <row r="304" ht="14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</row>
    <row r="305" ht="14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</row>
    <row r="306" ht="14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</row>
    <row r="307" ht="14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</row>
    <row r="308" ht="14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</row>
    <row r="309" ht="14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</row>
    <row r="310" ht="14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</row>
    <row r="311" ht="14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</row>
    <row r="312" ht="14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</row>
    <row r="313" ht="14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</row>
    <row r="314" ht="14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</row>
    <row r="315" ht="14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</row>
    <row r="316" ht="14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</row>
    <row r="317" ht="14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</row>
    <row r="318" ht="14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</row>
    <row r="319" ht="14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</row>
    <row r="320" ht="14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</row>
    <row r="321" ht="14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</row>
    <row r="322" ht="14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</row>
    <row r="323" ht="14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</row>
    <row r="324" ht="14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</row>
    <row r="325" ht="14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</row>
    <row r="326" ht="14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</row>
    <row r="327" ht="14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</row>
    <row r="328" ht="14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  <c r="PO328" s="1"/>
      <c r="PP328" s="1"/>
      <c r="PQ328" s="1"/>
      <c r="PR328" s="1"/>
      <c r="PS328" s="1"/>
      <c r="PT328" s="1"/>
      <c r="PU328" s="1"/>
      <c r="PV328" s="1"/>
      <c r="PW328" s="1"/>
      <c r="PX328" s="1"/>
      <c r="PY328" s="1"/>
      <c r="PZ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  <c r="RF328" s="1"/>
      <c r="RG328" s="1"/>
      <c r="RH328" s="1"/>
      <c r="RI328" s="1"/>
      <c r="RJ328" s="1"/>
      <c r="RK328" s="1"/>
      <c r="RL328" s="1"/>
      <c r="RM328" s="1"/>
      <c r="RN328" s="1"/>
      <c r="RO328" s="1"/>
      <c r="RP328" s="1"/>
      <c r="RQ328" s="1"/>
      <c r="RR328" s="1"/>
      <c r="RS328" s="1"/>
      <c r="RT328" s="1"/>
      <c r="RU328" s="1"/>
      <c r="RV328" s="1"/>
      <c r="RW328" s="1"/>
      <c r="RX328" s="1"/>
      <c r="RY328" s="1"/>
      <c r="RZ328" s="1"/>
      <c r="SA328" s="1"/>
      <c r="SB328" s="1"/>
      <c r="SC328" s="1"/>
      <c r="SD328" s="1"/>
      <c r="SE328" s="1"/>
      <c r="SF328" s="1"/>
      <c r="SG328" s="1"/>
      <c r="SH328" s="1"/>
      <c r="SI328" s="1"/>
      <c r="SJ328" s="1"/>
      <c r="SK328" s="1"/>
      <c r="SL328" s="1"/>
      <c r="SM328" s="1"/>
      <c r="SN328" s="1"/>
      <c r="SO328" s="1"/>
      <c r="SP328" s="1"/>
      <c r="SQ328" s="1"/>
      <c r="SR328" s="1"/>
      <c r="SS328" s="1"/>
      <c r="ST328" s="1"/>
      <c r="SU328" s="1"/>
      <c r="SV328" s="1"/>
      <c r="SW328" s="1"/>
      <c r="SX328" s="1"/>
      <c r="SY328" s="1"/>
      <c r="SZ328" s="1"/>
      <c r="TA328" s="1"/>
      <c r="TB328" s="1"/>
      <c r="TC328" s="1"/>
      <c r="TD328" s="1"/>
      <c r="TE328" s="1"/>
      <c r="TF328" s="1"/>
      <c r="TG328" s="1"/>
      <c r="TH328" s="1"/>
      <c r="TI328" s="1"/>
      <c r="TJ328" s="1"/>
      <c r="TK328" s="1"/>
      <c r="TL328" s="1"/>
      <c r="TM328" s="1"/>
      <c r="TN328" s="1"/>
      <c r="TO328" s="1"/>
      <c r="TP328" s="1"/>
      <c r="TQ328" s="1"/>
      <c r="TR328" s="1"/>
      <c r="TS328" s="1"/>
      <c r="TT328" s="1"/>
      <c r="TU328" s="1"/>
      <c r="TV328" s="1"/>
      <c r="TW328" s="1"/>
      <c r="TX328" s="1"/>
      <c r="TY328" s="1"/>
      <c r="TZ328" s="1"/>
      <c r="UA328" s="1"/>
      <c r="UB328" s="1"/>
      <c r="UC328" s="1"/>
      <c r="UD328" s="1"/>
      <c r="UE328" s="1"/>
      <c r="UF328" s="1"/>
      <c r="UG328" s="1"/>
      <c r="UH328" s="1"/>
      <c r="UI328" s="1"/>
      <c r="UJ328" s="1"/>
      <c r="UK328" s="1"/>
      <c r="UL328" s="1"/>
      <c r="UM328" s="1"/>
      <c r="UN328" s="1"/>
      <c r="UO328" s="1"/>
      <c r="UP328" s="1"/>
      <c r="UQ328" s="1"/>
      <c r="UR328" s="1"/>
      <c r="US328" s="1"/>
      <c r="UT328" s="1"/>
      <c r="UU328" s="1"/>
      <c r="UV328" s="1"/>
      <c r="UW328" s="1"/>
      <c r="UX328" s="1"/>
      <c r="UY328" s="1"/>
      <c r="UZ328" s="1"/>
      <c r="VA328" s="1"/>
      <c r="VB328" s="1"/>
      <c r="VC328" s="1"/>
      <c r="VD328" s="1"/>
      <c r="VE328" s="1"/>
      <c r="VF328" s="1"/>
      <c r="VG328" s="1"/>
      <c r="VH328" s="1"/>
      <c r="VI328" s="1"/>
      <c r="VJ328" s="1"/>
      <c r="VK328" s="1"/>
      <c r="VL328" s="1"/>
      <c r="VM328" s="1"/>
      <c r="VN328" s="1"/>
      <c r="VO328" s="1"/>
      <c r="VP328" s="1"/>
      <c r="VQ328" s="1"/>
      <c r="VR328" s="1"/>
      <c r="VS328" s="1"/>
      <c r="VT328" s="1"/>
      <c r="VU328" s="1"/>
      <c r="VV328" s="1"/>
      <c r="VW328" s="1"/>
      <c r="VX328" s="1"/>
      <c r="VY328" s="1"/>
      <c r="VZ328" s="1"/>
      <c r="WA328" s="1"/>
      <c r="WB328" s="1"/>
      <c r="WC328" s="1"/>
      <c r="WD328" s="1"/>
      <c r="WE328" s="1"/>
      <c r="WF328" s="1"/>
      <c r="WG328" s="1"/>
      <c r="WH328" s="1"/>
      <c r="WI328" s="1"/>
      <c r="WJ328" s="1"/>
      <c r="WK328" s="1"/>
      <c r="WL328" s="1"/>
      <c r="WM328" s="1"/>
      <c r="WN328" s="1"/>
      <c r="WO328" s="1"/>
      <c r="WP328" s="1"/>
      <c r="WQ328" s="1"/>
      <c r="WR328" s="1"/>
      <c r="WS328" s="1"/>
      <c r="WT328" s="1"/>
      <c r="WU328" s="1"/>
      <c r="WV328" s="1"/>
      <c r="WW328" s="1"/>
      <c r="WX328" s="1"/>
      <c r="WY328" s="1"/>
      <c r="WZ328" s="1"/>
      <c r="XA328" s="1"/>
      <c r="XB328" s="1"/>
      <c r="XC328" s="1"/>
      <c r="XD328" s="1"/>
      <c r="XE328" s="1"/>
      <c r="XF328" s="1"/>
      <c r="XG328" s="1"/>
      <c r="XH328" s="1"/>
      <c r="XI328" s="1"/>
      <c r="XJ328" s="1"/>
      <c r="XK328" s="1"/>
      <c r="XL328" s="1"/>
      <c r="XM328" s="1"/>
      <c r="XN328" s="1"/>
      <c r="XO328" s="1"/>
      <c r="XP328" s="1"/>
      <c r="XQ328" s="1"/>
      <c r="XR328" s="1"/>
      <c r="XS328" s="1"/>
      <c r="XT328" s="1"/>
      <c r="XU328" s="1"/>
      <c r="XV328" s="1"/>
      <c r="XW328" s="1"/>
      <c r="XX328" s="1"/>
      <c r="XY328" s="1"/>
      <c r="XZ328" s="1"/>
      <c r="YA328" s="1"/>
      <c r="YB328" s="1"/>
      <c r="YC328" s="1"/>
      <c r="YD328" s="1"/>
      <c r="YE328" s="1"/>
      <c r="YF328" s="1"/>
      <c r="YG328" s="1"/>
      <c r="YH328" s="1"/>
      <c r="YI328" s="1"/>
      <c r="YJ328" s="1"/>
      <c r="YK328" s="1"/>
      <c r="YL328" s="1"/>
      <c r="YM328" s="1"/>
      <c r="YN328" s="1"/>
      <c r="YO328" s="1"/>
      <c r="YP328" s="1"/>
      <c r="YQ328" s="1"/>
      <c r="YR328" s="1"/>
      <c r="YS328" s="1"/>
      <c r="YT328" s="1"/>
      <c r="YU328" s="1"/>
      <c r="YV328" s="1"/>
      <c r="YW328" s="1"/>
      <c r="YX328" s="1"/>
      <c r="YY328" s="1"/>
      <c r="YZ328" s="1"/>
      <c r="ZA328" s="1"/>
      <c r="ZB328" s="1"/>
      <c r="ZC328" s="1"/>
      <c r="ZD328" s="1"/>
      <c r="ZE328" s="1"/>
      <c r="ZF328" s="1"/>
      <c r="ZG328" s="1"/>
      <c r="ZH328" s="1"/>
      <c r="ZI328" s="1"/>
      <c r="ZJ328" s="1"/>
      <c r="ZK328" s="1"/>
      <c r="ZL328" s="1"/>
      <c r="ZM328" s="1"/>
      <c r="ZN328" s="1"/>
      <c r="ZO328" s="1"/>
      <c r="ZP328" s="1"/>
      <c r="ZQ328" s="1"/>
      <c r="ZR328" s="1"/>
      <c r="ZS328" s="1"/>
      <c r="ZT328" s="1"/>
      <c r="ZU328" s="1"/>
      <c r="ZV328" s="1"/>
      <c r="ZW328" s="1"/>
      <c r="ZX328" s="1"/>
      <c r="ZY328" s="1"/>
      <c r="ZZ328" s="1"/>
      <c r="AAA328" s="1"/>
      <c r="AAB328" s="1"/>
    </row>
    <row r="329" ht="14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</row>
    <row r="330" ht="14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  <c r="PO330" s="1"/>
      <c r="PP330" s="1"/>
      <c r="PQ330" s="1"/>
      <c r="PR330" s="1"/>
      <c r="PS330" s="1"/>
      <c r="PT330" s="1"/>
      <c r="PU330" s="1"/>
      <c r="PV330" s="1"/>
      <c r="PW330" s="1"/>
      <c r="PX330" s="1"/>
      <c r="PY330" s="1"/>
      <c r="PZ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  <c r="RF330" s="1"/>
      <c r="RG330" s="1"/>
      <c r="RH330" s="1"/>
      <c r="RI330" s="1"/>
      <c r="RJ330" s="1"/>
      <c r="RK330" s="1"/>
      <c r="RL330" s="1"/>
      <c r="RM330" s="1"/>
      <c r="RN330" s="1"/>
      <c r="RO330" s="1"/>
      <c r="RP330" s="1"/>
      <c r="RQ330" s="1"/>
      <c r="RR330" s="1"/>
      <c r="RS330" s="1"/>
      <c r="RT330" s="1"/>
      <c r="RU330" s="1"/>
      <c r="RV330" s="1"/>
      <c r="RW330" s="1"/>
      <c r="RX330" s="1"/>
      <c r="RY330" s="1"/>
      <c r="RZ330" s="1"/>
      <c r="SA330" s="1"/>
      <c r="SB330" s="1"/>
      <c r="SC330" s="1"/>
      <c r="SD330" s="1"/>
      <c r="SE330" s="1"/>
      <c r="SF330" s="1"/>
      <c r="SG330" s="1"/>
      <c r="SH330" s="1"/>
      <c r="SI330" s="1"/>
      <c r="SJ330" s="1"/>
      <c r="SK330" s="1"/>
      <c r="SL330" s="1"/>
      <c r="SM330" s="1"/>
      <c r="SN330" s="1"/>
      <c r="SO330" s="1"/>
      <c r="SP330" s="1"/>
      <c r="SQ330" s="1"/>
      <c r="SR330" s="1"/>
      <c r="SS330" s="1"/>
      <c r="ST330" s="1"/>
      <c r="SU330" s="1"/>
      <c r="SV330" s="1"/>
      <c r="SW330" s="1"/>
      <c r="SX330" s="1"/>
      <c r="SY330" s="1"/>
      <c r="SZ330" s="1"/>
      <c r="TA330" s="1"/>
      <c r="TB330" s="1"/>
      <c r="TC330" s="1"/>
      <c r="TD330" s="1"/>
      <c r="TE330" s="1"/>
      <c r="TF330" s="1"/>
      <c r="TG330" s="1"/>
      <c r="TH330" s="1"/>
      <c r="TI330" s="1"/>
      <c r="TJ330" s="1"/>
      <c r="TK330" s="1"/>
      <c r="TL330" s="1"/>
      <c r="TM330" s="1"/>
      <c r="TN330" s="1"/>
      <c r="TO330" s="1"/>
      <c r="TP330" s="1"/>
      <c r="TQ330" s="1"/>
      <c r="TR330" s="1"/>
      <c r="TS330" s="1"/>
      <c r="TT330" s="1"/>
      <c r="TU330" s="1"/>
      <c r="TV330" s="1"/>
      <c r="TW330" s="1"/>
      <c r="TX330" s="1"/>
      <c r="TY330" s="1"/>
      <c r="TZ330" s="1"/>
      <c r="UA330" s="1"/>
      <c r="UB330" s="1"/>
      <c r="UC330" s="1"/>
      <c r="UD330" s="1"/>
      <c r="UE330" s="1"/>
      <c r="UF330" s="1"/>
      <c r="UG330" s="1"/>
      <c r="UH330" s="1"/>
      <c r="UI330" s="1"/>
      <c r="UJ330" s="1"/>
      <c r="UK330" s="1"/>
      <c r="UL330" s="1"/>
      <c r="UM330" s="1"/>
      <c r="UN330" s="1"/>
      <c r="UO330" s="1"/>
      <c r="UP330" s="1"/>
      <c r="UQ330" s="1"/>
      <c r="UR330" s="1"/>
      <c r="US330" s="1"/>
      <c r="UT330" s="1"/>
      <c r="UU330" s="1"/>
      <c r="UV330" s="1"/>
      <c r="UW330" s="1"/>
      <c r="UX330" s="1"/>
      <c r="UY330" s="1"/>
      <c r="UZ330" s="1"/>
      <c r="VA330" s="1"/>
      <c r="VB330" s="1"/>
      <c r="VC330" s="1"/>
      <c r="VD330" s="1"/>
      <c r="VE330" s="1"/>
      <c r="VF330" s="1"/>
      <c r="VG330" s="1"/>
      <c r="VH330" s="1"/>
      <c r="VI330" s="1"/>
      <c r="VJ330" s="1"/>
      <c r="VK330" s="1"/>
      <c r="VL330" s="1"/>
      <c r="VM330" s="1"/>
      <c r="VN330" s="1"/>
      <c r="VO330" s="1"/>
      <c r="VP330" s="1"/>
      <c r="VQ330" s="1"/>
      <c r="VR330" s="1"/>
      <c r="VS330" s="1"/>
      <c r="VT330" s="1"/>
      <c r="VU330" s="1"/>
      <c r="VV330" s="1"/>
      <c r="VW330" s="1"/>
      <c r="VX330" s="1"/>
      <c r="VY330" s="1"/>
      <c r="VZ330" s="1"/>
      <c r="WA330" s="1"/>
      <c r="WB330" s="1"/>
      <c r="WC330" s="1"/>
      <c r="WD330" s="1"/>
      <c r="WE330" s="1"/>
      <c r="WF330" s="1"/>
      <c r="WG330" s="1"/>
      <c r="WH330" s="1"/>
      <c r="WI330" s="1"/>
      <c r="WJ330" s="1"/>
      <c r="WK330" s="1"/>
      <c r="WL330" s="1"/>
      <c r="WM330" s="1"/>
      <c r="WN330" s="1"/>
      <c r="WO330" s="1"/>
      <c r="WP330" s="1"/>
      <c r="WQ330" s="1"/>
      <c r="WR330" s="1"/>
      <c r="WS330" s="1"/>
      <c r="WT330" s="1"/>
      <c r="WU330" s="1"/>
      <c r="WV330" s="1"/>
      <c r="WW330" s="1"/>
      <c r="WX330" s="1"/>
      <c r="WY330" s="1"/>
      <c r="WZ330" s="1"/>
      <c r="XA330" s="1"/>
      <c r="XB330" s="1"/>
      <c r="XC330" s="1"/>
      <c r="XD330" s="1"/>
      <c r="XE330" s="1"/>
      <c r="XF330" s="1"/>
      <c r="XG330" s="1"/>
      <c r="XH330" s="1"/>
      <c r="XI330" s="1"/>
      <c r="XJ330" s="1"/>
      <c r="XK330" s="1"/>
      <c r="XL330" s="1"/>
      <c r="XM330" s="1"/>
      <c r="XN330" s="1"/>
      <c r="XO330" s="1"/>
      <c r="XP330" s="1"/>
      <c r="XQ330" s="1"/>
      <c r="XR330" s="1"/>
      <c r="XS330" s="1"/>
      <c r="XT330" s="1"/>
      <c r="XU330" s="1"/>
      <c r="XV330" s="1"/>
      <c r="XW330" s="1"/>
      <c r="XX330" s="1"/>
      <c r="XY330" s="1"/>
      <c r="XZ330" s="1"/>
      <c r="YA330" s="1"/>
      <c r="YB330" s="1"/>
      <c r="YC330" s="1"/>
      <c r="YD330" s="1"/>
      <c r="YE330" s="1"/>
      <c r="YF330" s="1"/>
      <c r="YG330" s="1"/>
      <c r="YH330" s="1"/>
      <c r="YI330" s="1"/>
      <c r="YJ330" s="1"/>
      <c r="YK330" s="1"/>
      <c r="YL330" s="1"/>
      <c r="YM330" s="1"/>
      <c r="YN330" s="1"/>
      <c r="YO330" s="1"/>
      <c r="YP330" s="1"/>
      <c r="YQ330" s="1"/>
      <c r="YR330" s="1"/>
      <c r="YS330" s="1"/>
      <c r="YT330" s="1"/>
      <c r="YU330" s="1"/>
      <c r="YV330" s="1"/>
      <c r="YW330" s="1"/>
      <c r="YX330" s="1"/>
      <c r="YY330" s="1"/>
      <c r="YZ330" s="1"/>
      <c r="ZA330" s="1"/>
      <c r="ZB330" s="1"/>
      <c r="ZC330" s="1"/>
      <c r="ZD330" s="1"/>
      <c r="ZE330" s="1"/>
      <c r="ZF330" s="1"/>
      <c r="ZG330" s="1"/>
      <c r="ZH330" s="1"/>
      <c r="ZI330" s="1"/>
      <c r="ZJ330" s="1"/>
      <c r="ZK330" s="1"/>
      <c r="ZL330" s="1"/>
      <c r="ZM330" s="1"/>
      <c r="ZN330" s="1"/>
      <c r="ZO330" s="1"/>
      <c r="ZP330" s="1"/>
      <c r="ZQ330" s="1"/>
      <c r="ZR330" s="1"/>
      <c r="ZS330" s="1"/>
      <c r="ZT330" s="1"/>
      <c r="ZU330" s="1"/>
      <c r="ZV330" s="1"/>
      <c r="ZW330" s="1"/>
      <c r="ZX330" s="1"/>
      <c r="ZY330" s="1"/>
      <c r="ZZ330" s="1"/>
      <c r="AAA330" s="1"/>
      <c r="AAB330" s="1"/>
    </row>
    <row r="331" ht="14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</row>
    <row r="332" ht="14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  <c r="PO332" s="1"/>
      <c r="PP332" s="1"/>
      <c r="PQ332" s="1"/>
      <c r="PR332" s="1"/>
      <c r="PS332" s="1"/>
      <c r="PT332" s="1"/>
      <c r="PU332" s="1"/>
      <c r="PV332" s="1"/>
      <c r="PW332" s="1"/>
      <c r="PX332" s="1"/>
      <c r="PY332" s="1"/>
      <c r="PZ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  <c r="RF332" s="1"/>
      <c r="RG332" s="1"/>
      <c r="RH332" s="1"/>
      <c r="RI332" s="1"/>
      <c r="RJ332" s="1"/>
      <c r="RK332" s="1"/>
      <c r="RL332" s="1"/>
      <c r="RM332" s="1"/>
      <c r="RN332" s="1"/>
      <c r="RO332" s="1"/>
      <c r="RP332" s="1"/>
      <c r="RQ332" s="1"/>
      <c r="RR332" s="1"/>
      <c r="RS332" s="1"/>
      <c r="RT332" s="1"/>
      <c r="RU332" s="1"/>
      <c r="RV332" s="1"/>
      <c r="RW332" s="1"/>
      <c r="RX332" s="1"/>
      <c r="RY332" s="1"/>
      <c r="RZ332" s="1"/>
      <c r="SA332" s="1"/>
      <c r="SB332" s="1"/>
      <c r="SC332" s="1"/>
      <c r="SD332" s="1"/>
      <c r="SE332" s="1"/>
      <c r="SF332" s="1"/>
      <c r="SG332" s="1"/>
      <c r="SH332" s="1"/>
      <c r="SI332" s="1"/>
      <c r="SJ332" s="1"/>
      <c r="SK332" s="1"/>
      <c r="SL332" s="1"/>
      <c r="SM332" s="1"/>
      <c r="SN332" s="1"/>
      <c r="SO332" s="1"/>
      <c r="SP332" s="1"/>
      <c r="SQ332" s="1"/>
      <c r="SR332" s="1"/>
      <c r="SS332" s="1"/>
      <c r="ST332" s="1"/>
      <c r="SU332" s="1"/>
      <c r="SV332" s="1"/>
      <c r="SW332" s="1"/>
      <c r="SX332" s="1"/>
      <c r="SY332" s="1"/>
      <c r="SZ332" s="1"/>
      <c r="TA332" s="1"/>
      <c r="TB332" s="1"/>
      <c r="TC332" s="1"/>
      <c r="TD332" s="1"/>
      <c r="TE332" s="1"/>
      <c r="TF332" s="1"/>
      <c r="TG332" s="1"/>
      <c r="TH332" s="1"/>
      <c r="TI332" s="1"/>
      <c r="TJ332" s="1"/>
      <c r="TK332" s="1"/>
      <c r="TL332" s="1"/>
      <c r="TM332" s="1"/>
      <c r="TN332" s="1"/>
      <c r="TO332" s="1"/>
      <c r="TP332" s="1"/>
      <c r="TQ332" s="1"/>
      <c r="TR332" s="1"/>
      <c r="TS332" s="1"/>
      <c r="TT332" s="1"/>
      <c r="TU332" s="1"/>
      <c r="TV332" s="1"/>
      <c r="TW332" s="1"/>
      <c r="TX332" s="1"/>
      <c r="TY332" s="1"/>
      <c r="TZ332" s="1"/>
      <c r="UA332" s="1"/>
      <c r="UB332" s="1"/>
      <c r="UC332" s="1"/>
      <c r="UD332" s="1"/>
      <c r="UE332" s="1"/>
      <c r="UF332" s="1"/>
      <c r="UG332" s="1"/>
      <c r="UH332" s="1"/>
      <c r="UI332" s="1"/>
      <c r="UJ332" s="1"/>
      <c r="UK332" s="1"/>
      <c r="UL332" s="1"/>
      <c r="UM332" s="1"/>
      <c r="UN332" s="1"/>
      <c r="UO332" s="1"/>
      <c r="UP332" s="1"/>
      <c r="UQ332" s="1"/>
      <c r="UR332" s="1"/>
      <c r="US332" s="1"/>
      <c r="UT332" s="1"/>
      <c r="UU332" s="1"/>
      <c r="UV332" s="1"/>
      <c r="UW332" s="1"/>
      <c r="UX332" s="1"/>
      <c r="UY332" s="1"/>
      <c r="UZ332" s="1"/>
      <c r="VA332" s="1"/>
      <c r="VB332" s="1"/>
      <c r="VC332" s="1"/>
      <c r="VD332" s="1"/>
      <c r="VE332" s="1"/>
      <c r="VF332" s="1"/>
      <c r="VG332" s="1"/>
      <c r="VH332" s="1"/>
      <c r="VI332" s="1"/>
      <c r="VJ332" s="1"/>
      <c r="VK332" s="1"/>
      <c r="VL332" s="1"/>
      <c r="VM332" s="1"/>
      <c r="VN332" s="1"/>
      <c r="VO332" s="1"/>
      <c r="VP332" s="1"/>
      <c r="VQ332" s="1"/>
      <c r="VR332" s="1"/>
      <c r="VS332" s="1"/>
      <c r="VT332" s="1"/>
      <c r="VU332" s="1"/>
      <c r="VV332" s="1"/>
      <c r="VW332" s="1"/>
      <c r="VX332" s="1"/>
      <c r="VY332" s="1"/>
      <c r="VZ332" s="1"/>
      <c r="WA332" s="1"/>
      <c r="WB332" s="1"/>
      <c r="WC332" s="1"/>
      <c r="WD332" s="1"/>
      <c r="WE332" s="1"/>
      <c r="WF332" s="1"/>
      <c r="WG332" s="1"/>
      <c r="WH332" s="1"/>
      <c r="WI332" s="1"/>
      <c r="WJ332" s="1"/>
      <c r="WK332" s="1"/>
      <c r="WL332" s="1"/>
      <c r="WM332" s="1"/>
      <c r="WN332" s="1"/>
      <c r="WO332" s="1"/>
      <c r="WP332" s="1"/>
      <c r="WQ332" s="1"/>
      <c r="WR332" s="1"/>
      <c r="WS332" s="1"/>
      <c r="WT332" s="1"/>
      <c r="WU332" s="1"/>
      <c r="WV332" s="1"/>
      <c r="WW332" s="1"/>
      <c r="WX332" s="1"/>
      <c r="WY332" s="1"/>
      <c r="WZ332" s="1"/>
      <c r="XA332" s="1"/>
      <c r="XB332" s="1"/>
      <c r="XC332" s="1"/>
      <c r="XD332" s="1"/>
      <c r="XE332" s="1"/>
      <c r="XF332" s="1"/>
      <c r="XG332" s="1"/>
      <c r="XH332" s="1"/>
      <c r="XI332" s="1"/>
      <c r="XJ332" s="1"/>
      <c r="XK332" s="1"/>
      <c r="XL332" s="1"/>
      <c r="XM332" s="1"/>
      <c r="XN332" s="1"/>
      <c r="XO332" s="1"/>
      <c r="XP332" s="1"/>
      <c r="XQ332" s="1"/>
      <c r="XR332" s="1"/>
      <c r="XS332" s="1"/>
      <c r="XT332" s="1"/>
      <c r="XU332" s="1"/>
      <c r="XV332" s="1"/>
      <c r="XW332" s="1"/>
      <c r="XX332" s="1"/>
      <c r="XY332" s="1"/>
      <c r="XZ332" s="1"/>
      <c r="YA332" s="1"/>
      <c r="YB332" s="1"/>
      <c r="YC332" s="1"/>
      <c r="YD332" s="1"/>
      <c r="YE332" s="1"/>
      <c r="YF332" s="1"/>
      <c r="YG332" s="1"/>
      <c r="YH332" s="1"/>
      <c r="YI332" s="1"/>
      <c r="YJ332" s="1"/>
      <c r="YK332" s="1"/>
      <c r="YL332" s="1"/>
      <c r="YM332" s="1"/>
      <c r="YN332" s="1"/>
      <c r="YO332" s="1"/>
      <c r="YP332" s="1"/>
      <c r="YQ332" s="1"/>
      <c r="YR332" s="1"/>
      <c r="YS332" s="1"/>
      <c r="YT332" s="1"/>
      <c r="YU332" s="1"/>
      <c r="YV332" s="1"/>
      <c r="YW332" s="1"/>
      <c r="YX332" s="1"/>
      <c r="YY332" s="1"/>
      <c r="YZ332" s="1"/>
      <c r="ZA332" s="1"/>
      <c r="ZB332" s="1"/>
      <c r="ZC332" s="1"/>
      <c r="ZD332" s="1"/>
      <c r="ZE332" s="1"/>
      <c r="ZF332" s="1"/>
      <c r="ZG332" s="1"/>
      <c r="ZH332" s="1"/>
      <c r="ZI332" s="1"/>
      <c r="ZJ332" s="1"/>
      <c r="ZK332" s="1"/>
      <c r="ZL332" s="1"/>
      <c r="ZM332" s="1"/>
      <c r="ZN332" s="1"/>
      <c r="ZO332" s="1"/>
      <c r="ZP332" s="1"/>
      <c r="ZQ332" s="1"/>
      <c r="ZR332" s="1"/>
      <c r="ZS332" s="1"/>
      <c r="ZT332" s="1"/>
      <c r="ZU332" s="1"/>
      <c r="ZV332" s="1"/>
      <c r="ZW332" s="1"/>
      <c r="ZX332" s="1"/>
      <c r="ZY332" s="1"/>
      <c r="ZZ332" s="1"/>
      <c r="AAA332" s="1"/>
      <c r="AAB332" s="1"/>
    </row>
    <row r="333" ht="14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  <c r="MQ333" s="1"/>
      <c r="MR333" s="1"/>
      <c r="MS333" s="1"/>
      <c r="MT333" s="1"/>
      <c r="MU333" s="1"/>
      <c r="MV333" s="1"/>
      <c r="MW333" s="1"/>
      <c r="MX333" s="1"/>
      <c r="MY333" s="1"/>
      <c r="MZ333" s="1"/>
      <c r="NA333" s="1"/>
      <c r="NB333" s="1"/>
      <c r="NC333" s="1"/>
      <c r="ND333" s="1"/>
      <c r="NE333" s="1"/>
      <c r="NF333" s="1"/>
      <c r="NG333" s="1"/>
      <c r="NH333" s="1"/>
      <c r="NI333" s="1"/>
      <c r="NJ333" s="1"/>
      <c r="NK333" s="1"/>
      <c r="NL333" s="1"/>
      <c r="NM333" s="1"/>
      <c r="NN333" s="1"/>
      <c r="NO333" s="1"/>
      <c r="NP333" s="1"/>
      <c r="NQ333" s="1"/>
      <c r="NR333" s="1"/>
      <c r="NS333" s="1"/>
      <c r="NT333" s="1"/>
      <c r="NU333" s="1"/>
      <c r="NV333" s="1"/>
      <c r="NW333" s="1"/>
      <c r="NX333" s="1"/>
      <c r="NY333" s="1"/>
      <c r="NZ333" s="1"/>
      <c r="OA333" s="1"/>
      <c r="OB333" s="1"/>
      <c r="OC333" s="1"/>
      <c r="OD333" s="1"/>
      <c r="OE333" s="1"/>
      <c r="OF333" s="1"/>
      <c r="OG333" s="1"/>
      <c r="OH333" s="1"/>
      <c r="OI333" s="1"/>
      <c r="OJ333" s="1"/>
      <c r="OK333" s="1"/>
      <c r="OL333" s="1"/>
      <c r="OM333" s="1"/>
      <c r="ON333" s="1"/>
      <c r="OO333" s="1"/>
      <c r="OP333" s="1"/>
      <c r="OQ333" s="1"/>
      <c r="OR333" s="1"/>
      <c r="OS333" s="1"/>
      <c r="OT333" s="1"/>
      <c r="OU333" s="1"/>
      <c r="OV333" s="1"/>
      <c r="OW333" s="1"/>
      <c r="OX333" s="1"/>
      <c r="OY333" s="1"/>
      <c r="OZ333" s="1"/>
      <c r="PA333" s="1"/>
      <c r="PB333" s="1"/>
      <c r="PC333" s="1"/>
      <c r="PD333" s="1"/>
      <c r="PE333" s="1"/>
      <c r="PF333" s="1"/>
      <c r="PG333" s="1"/>
      <c r="PH333" s="1"/>
      <c r="PI333" s="1"/>
      <c r="PJ333" s="1"/>
      <c r="PK333" s="1"/>
      <c r="PL333" s="1"/>
      <c r="PM333" s="1"/>
      <c r="PN333" s="1"/>
      <c r="PO333" s="1"/>
      <c r="PP333" s="1"/>
      <c r="PQ333" s="1"/>
      <c r="PR333" s="1"/>
      <c r="PS333" s="1"/>
      <c r="PT333" s="1"/>
      <c r="PU333" s="1"/>
      <c r="PV333" s="1"/>
      <c r="PW333" s="1"/>
      <c r="PX333" s="1"/>
      <c r="PY333" s="1"/>
      <c r="PZ333" s="1"/>
      <c r="QA333" s="1"/>
      <c r="QB333" s="1"/>
      <c r="QC333" s="1"/>
      <c r="QD333" s="1"/>
      <c r="QE333" s="1"/>
      <c r="QF333" s="1"/>
      <c r="QG333" s="1"/>
      <c r="QH333" s="1"/>
      <c r="QI333" s="1"/>
      <c r="QJ333" s="1"/>
      <c r="QK333" s="1"/>
      <c r="QL333" s="1"/>
      <c r="QM333" s="1"/>
      <c r="QN333" s="1"/>
      <c r="QO333" s="1"/>
      <c r="QP333" s="1"/>
      <c r="QQ333" s="1"/>
      <c r="QR333" s="1"/>
      <c r="QS333" s="1"/>
      <c r="QT333" s="1"/>
      <c r="QU333" s="1"/>
      <c r="QV333" s="1"/>
      <c r="QW333" s="1"/>
      <c r="QX333" s="1"/>
      <c r="QY333" s="1"/>
      <c r="QZ333" s="1"/>
      <c r="RA333" s="1"/>
      <c r="RB333" s="1"/>
      <c r="RC333" s="1"/>
      <c r="RD333" s="1"/>
      <c r="RE333" s="1"/>
      <c r="RF333" s="1"/>
      <c r="RG333" s="1"/>
      <c r="RH333" s="1"/>
      <c r="RI333" s="1"/>
      <c r="RJ333" s="1"/>
      <c r="RK333" s="1"/>
      <c r="RL333" s="1"/>
      <c r="RM333" s="1"/>
      <c r="RN333" s="1"/>
      <c r="RO333" s="1"/>
      <c r="RP333" s="1"/>
      <c r="RQ333" s="1"/>
      <c r="RR333" s="1"/>
      <c r="RS333" s="1"/>
      <c r="RT333" s="1"/>
      <c r="RU333" s="1"/>
      <c r="RV333" s="1"/>
      <c r="RW333" s="1"/>
      <c r="RX333" s="1"/>
      <c r="RY333" s="1"/>
      <c r="RZ333" s="1"/>
      <c r="SA333" s="1"/>
      <c r="SB333" s="1"/>
      <c r="SC333" s="1"/>
      <c r="SD333" s="1"/>
      <c r="SE333" s="1"/>
      <c r="SF333" s="1"/>
      <c r="SG333" s="1"/>
      <c r="SH333" s="1"/>
      <c r="SI333" s="1"/>
      <c r="SJ333" s="1"/>
      <c r="SK333" s="1"/>
      <c r="SL333" s="1"/>
      <c r="SM333" s="1"/>
      <c r="SN333" s="1"/>
      <c r="SO333" s="1"/>
      <c r="SP333" s="1"/>
      <c r="SQ333" s="1"/>
      <c r="SR333" s="1"/>
      <c r="SS333" s="1"/>
      <c r="ST333" s="1"/>
      <c r="SU333" s="1"/>
      <c r="SV333" s="1"/>
      <c r="SW333" s="1"/>
      <c r="SX333" s="1"/>
      <c r="SY333" s="1"/>
      <c r="SZ333" s="1"/>
      <c r="TA333" s="1"/>
      <c r="TB333" s="1"/>
      <c r="TC333" s="1"/>
      <c r="TD333" s="1"/>
      <c r="TE333" s="1"/>
      <c r="TF333" s="1"/>
      <c r="TG333" s="1"/>
      <c r="TH333" s="1"/>
      <c r="TI333" s="1"/>
      <c r="TJ333" s="1"/>
      <c r="TK333" s="1"/>
      <c r="TL333" s="1"/>
      <c r="TM333" s="1"/>
      <c r="TN333" s="1"/>
      <c r="TO333" s="1"/>
      <c r="TP333" s="1"/>
      <c r="TQ333" s="1"/>
      <c r="TR333" s="1"/>
      <c r="TS333" s="1"/>
      <c r="TT333" s="1"/>
      <c r="TU333" s="1"/>
      <c r="TV333" s="1"/>
      <c r="TW333" s="1"/>
      <c r="TX333" s="1"/>
      <c r="TY333" s="1"/>
      <c r="TZ333" s="1"/>
      <c r="UA333" s="1"/>
      <c r="UB333" s="1"/>
      <c r="UC333" s="1"/>
      <c r="UD333" s="1"/>
      <c r="UE333" s="1"/>
      <c r="UF333" s="1"/>
      <c r="UG333" s="1"/>
      <c r="UH333" s="1"/>
      <c r="UI333" s="1"/>
      <c r="UJ333" s="1"/>
      <c r="UK333" s="1"/>
      <c r="UL333" s="1"/>
      <c r="UM333" s="1"/>
      <c r="UN333" s="1"/>
      <c r="UO333" s="1"/>
      <c r="UP333" s="1"/>
      <c r="UQ333" s="1"/>
      <c r="UR333" s="1"/>
      <c r="US333" s="1"/>
      <c r="UT333" s="1"/>
      <c r="UU333" s="1"/>
      <c r="UV333" s="1"/>
      <c r="UW333" s="1"/>
      <c r="UX333" s="1"/>
      <c r="UY333" s="1"/>
      <c r="UZ333" s="1"/>
      <c r="VA333" s="1"/>
      <c r="VB333" s="1"/>
      <c r="VC333" s="1"/>
      <c r="VD333" s="1"/>
      <c r="VE333" s="1"/>
      <c r="VF333" s="1"/>
      <c r="VG333" s="1"/>
      <c r="VH333" s="1"/>
      <c r="VI333" s="1"/>
      <c r="VJ333" s="1"/>
      <c r="VK333" s="1"/>
      <c r="VL333" s="1"/>
      <c r="VM333" s="1"/>
      <c r="VN333" s="1"/>
      <c r="VO333" s="1"/>
      <c r="VP333" s="1"/>
      <c r="VQ333" s="1"/>
      <c r="VR333" s="1"/>
      <c r="VS333" s="1"/>
      <c r="VT333" s="1"/>
      <c r="VU333" s="1"/>
      <c r="VV333" s="1"/>
      <c r="VW333" s="1"/>
      <c r="VX333" s="1"/>
      <c r="VY333" s="1"/>
      <c r="VZ333" s="1"/>
      <c r="WA333" s="1"/>
      <c r="WB333" s="1"/>
      <c r="WC333" s="1"/>
      <c r="WD333" s="1"/>
      <c r="WE333" s="1"/>
      <c r="WF333" s="1"/>
      <c r="WG333" s="1"/>
      <c r="WH333" s="1"/>
      <c r="WI333" s="1"/>
      <c r="WJ333" s="1"/>
      <c r="WK333" s="1"/>
      <c r="WL333" s="1"/>
      <c r="WM333" s="1"/>
      <c r="WN333" s="1"/>
      <c r="WO333" s="1"/>
      <c r="WP333" s="1"/>
      <c r="WQ333" s="1"/>
      <c r="WR333" s="1"/>
      <c r="WS333" s="1"/>
      <c r="WT333" s="1"/>
      <c r="WU333" s="1"/>
      <c r="WV333" s="1"/>
      <c r="WW333" s="1"/>
      <c r="WX333" s="1"/>
      <c r="WY333" s="1"/>
      <c r="WZ333" s="1"/>
      <c r="XA333" s="1"/>
      <c r="XB333" s="1"/>
      <c r="XC333" s="1"/>
      <c r="XD333" s="1"/>
      <c r="XE333" s="1"/>
      <c r="XF333" s="1"/>
      <c r="XG333" s="1"/>
      <c r="XH333" s="1"/>
      <c r="XI333" s="1"/>
      <c r="XJ333" s="1"/>
      <c r="XK333" s="1"/>
      <c r="XL333" s="1"/>
      <c r="XM333" s="1"/>
      <c r="XN333" s="1"/>
      <c r="XO333" s="1"/>
      <c r="XP333" s="1"/>
      <c r="XQ333" s="1"/>
      <c r="XR333" s="1"/>
      <c r="XS333" s="1"/>
      <c r="XT333" s="1"/>
      <c r="XU333" s="1"/>
      <c r="XV333" s="1"/>
      <c r="XW333" s="1"/>
      <c r="XX333" s="1"/>
      <c r="XY333" s="1"/>
      <c r="XZ333" s="1"/>
      <c r="YA333" s="1"/>
      <c r="YB333" s="1"/>
      <c r="YC333" s="1"/>
      <c r="YD333" s="1"/>
      <c r="YE333" s="1"/>
      <c r="YF333" s="1"/>
      <c r="YG333" s="1"/>
      <c r="YH333" s="1"/>
      <c r="YI333" s="1"/>
      <c r="YJ333" s="1"/>
      <c r="YK333" s="1"/>
      <c r="YL333" s="1"/>
      <c r="YM333" s="1"/>
      <c r="YN333" s="1"/>
      <c r="YO333" s="1"/>
      <c r="YP333" s="1"/>
      <c r="YQ333" s="1"/>
      <c r="YR333" s="1"/>
      <c r="YS333" s="1"/>
      <c r="YT333" s="1"/>
      <c r="YU333" s="1"/>
      <c r="YV333" s="1"/>
      <c r="YW333" s="1"/>
      <c r="YX333" s="1"/>
      <c r="YY333" s="1"/>
      <c r="YZ333" s="1"/>
      <c r="ZA333" s="1"/>
      <c r="ZB333" s="1"/>
      <c r="ZC333" s="1"/>
      <c r="ZD333" s="1"/>
      <c r="ZE333" s="1"/>
      <c r="ZF333" s="1"/>
      <c r="ZG333" s="1"/>
      <c r="ZH333" s="1"/>
      <c r="ZI333" s="1"/>
      <c r="ZJ333" s="1"/>
      <c r="ZK333" s="1"/>
      <c r="ZL333" s="1"/>
      <c r="ZM333" s="1"/>
      <c r="ZN333" s="1"/>
      <c r="ZO333" s="1"/>
      <c r="ZP333" s="1"/>
      <c r="ZQ333" s="1"/>
      <c r="ZR333" s="1"/>
      <c r="ZS333" s="1"/>
      <c r="ZT333" s="1"/>
      <c r="ZU333" s="1"/>
      <c r="ZV333" s="1"/>
      <c r="ZW333" s="1"/>
      <c r="ZX333" s="1"/>
      <c r="ZY333" s="1"/>
      <c r="ZZ333" s="1"/>
      <c r="AAA333" s="1"/>
      <c r="AAB333" s="1"/>
    </row>
    <row r="334" ht="14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  <c r="MC334" s="1"/>
      <c r="MD334" s="1"/>
      <c r="ME334" s="1"/>
      <c r="MF334" s="1"/>
      <c r="MG334" s="1"/>
      <c r="MH334" s="1"/>
      <c r="MI334" s="1"/>
      <c r="MJ334" s="1"/>
      <c r="MK334" s="1"/>
      <c r="ML334" s="1"/>
      <c r="MM334" s="1"/>
      <c r="MN334" s="1"/>
      <c r="MO334" s="1"/>
      <c r="MP334" s="1"/>
      <c r="MQ334" s="1"/>
      <c r="MR334" s="1"/>
      <c r="MS334" s="1"/>
      <c r="MT334" s="1"/>
      <c r="MU334" s="1"/>
      <c r="MV334" s="1"/>
      <c r="MW334" s="1"/>
      <c r="MX334" s="1"/>
      <c r="MY334" s="1"/>
      <c r="MZ334" s="1"/>
      <c r="NA334" s="1"/>
      <c r="NB334" s="1"/>
      <c r="NC334" s="1"/>
      <c r="ND334" s="1"/>
      <c r="NE334" s="1"/>
      <c r="NF334" s="1"/>
      <c r="NG334" s="1"/>
      <c r="NH334" s="1"/>
      <c r="NI334" s="1"/>
      <c r="NJ334" s="1"/>
      <c r="NK334" s="1"/>
      <c r="NL334" s="1"/>
      <c r="NM334" s="1"/>
      <c r="NN334" s="1"/>
      <c r="NO334" s="1"/>
      <c r="NP334" s="1"/>
      <c r="NQ334" s="1"/>
      <c r="NR334" s="1"/>
      <c r="NS334" s="1"/>
      <c r="NT334" s="1"/>
      <c r="NU334" s="1"/>
      <c r="NV334" s="1"/>
      <c r="NW334" s="1"/>
      <c r="NX334" s="1"/>
      <c r="NY334" s="1"/>
      <c r="NZ334" s="1"/>
      <c r="OA334" s="1"/>
      <c r="OB334" s="1"/>
      <c r="OC334" s="1"/>
      <c r="OD334" s="1"/>
      <c r="OE334" s="1"/>
      <c r="OF334" s="1"/>
      <c r="OG334" s="1"/>
      <c r="OH334" s="1"/>
      <c r="OI334" s="1"/>
      <c r="OJ334" s="1"/>
      <c r="OK334" s="1"/>
      <c r="OL334" s="1"/>
      <c r="OM334" s="1"/>
      <c r="ON334" s="1"/>
      <c r="OO334" s="1"/>
      <c r="OP334" s="1"/>
      <c r="OQ334" s="1"/>
      <c r="OR334" s="1"/>
      <c r="OS334" s="1"/>
      <c r="OT334" s="1"/>
      <c r="OU334" s="1"/>
      <c r="OV334" s="1"/>
      <c r="OW334" s="1"/>
      <c r="OX334" s="1"/>
      <c r="OY334" s="1"/>
      <c r="OZ334" s="1"/>
      <c r="PA334" s="1"/>
      <c r="PB334" s="1"/>
      <c r="PC334" s="1"/>
      <c r="PD334" s="1"/>
      <c r="PE334" s="1"/>
      <c r="PF334" s="1"/>
      <c r="PG334" s="1"/>
      <c r="PH334" s="1"/>
      <c r="PI334" s="1"/>
      <c r="PJ334" s="1"/>
      <c r="PK334" s="1"/>
      <c r="PL334" s="1"/>
      <c r="PM334" s="1"/>
      <c r="PN334" s="1"/>
      <c r="PO334" s="1"/>
      <c r="PP334" s="1"/>
      <c r="PQ334" s="1"/>
      <c r="PR334" s="1"/>
      <c r="PS334" s="1"/>
      <c r="PT334" s="1"/>
      <c r="PU334" s="1"/>
      <c r="PV334" s="1"/>
      <c r="PW334" s="1"/>
      <c r="PX334" s="1"/>
      <c r="PY334" s="1"/>
      <c r="PZ334" s="1"/>
      <c r="QA334" s="1"/>
      <c r="QB334" s="1"/>
      <c r="QC334" s="1"/>
      <c r="QD334" s="1"/>
      <c r="QE334" s="1"/>
      <c r="QF334" s="1"/>
      <c r="QG334" s="1"/>
      <c r="QH334" s="1"/>
      <c r="QI334" s="1"/>
      <c r="QJ334" s="1"/>
      <c r="QK334" s="1"/>
      <c r="QL334" s="1"/>
      <c r="QM334" s="1"/>
      <c r="QN334" s="1"/>
      <c r="QO334" s="1"/>
      <c r="QP334" s="1"/>
      <c r="QQ334" s="1"/>
      <c r="QR334" s="1"/>
      <c r="QS334" s="1"/>
      <c r="QT334" s="1"/>
      <c r="QU334" s="1"/>
      <c r="QV334" s="1"/>
      <c r="QW334" s="1"/>
      <c r="QX334" s="1"/>
      <c r="QY334" s="1"/>
      <c r="QZ334" s="1"/>
      <c r="RA334" s="1"/>
      <c r="RB334" s="1"/>
      <c r="RC334" s="1"/>
      <c r="RD334" s="1"/>
      <c r="RE334" s="1"/>
      <c r="RF334" s="1"/>
      <c r="RG334" s="1"/>
      <c r="RH334" s="1"/>
      <c r="RI334" s="1"/>
      <c r="RJ334" s="1"/>
      <c r="RK334" s="1"/>
      <c r="RL334" s="1"/>
      <c r="RM334" s="1"/>
      <c r="RN334" s="1"/>
      <c r="RO334" s="1"/>
      <c r="RP334" s="1"/>
      <c r="RQ334" s="1"/>
      <c r="RR334" s="1"/>
      <c r="RS334" s="1"/>
      <c r="RT334" s="1"/>
      <c r="RU334" s="1"/>
      <c r="RV334" s="1"/>
      <c r="RW334" s="1"/>
      <c r="RX334" s="1"/>
      <c r="RY334" s="1"/>
      <c r="RZ334" s="1"/>
      <c r="SA334" s="1"/>
      <c r="SB334" s="1"/>
      <c r="SC334" s="1"/>
      <c r="SD334" s="1"/>
      <c r="SE334" s="1"/>
      <c r="SF334" s="1"/>
      <c r="SG334" s="1"/>
      <c r="SH334" s="1"/>
      <c r="SI334" s="1"/>
      <c r="SJ334" s="1"/>
      <c r="SK334" s="1"/>
      <c r="SL334" s="1"/>
      <c r="SM334" s="1"/>
      <c r="SN334" s="1"/>
      <c r="SO334" s="1"/>
      <c r="SP334" s="1"/>
      <c r="SQ334" s="1"/>
      <c r="SR334" s="1"/>
      <c r="SS334" s="1"/>
      <c r="ST334" s="1"/>
      <c r="SU334" s="1"/>
      <c r="SV334" s="1"/>
      <c r="SW334" s="1"/>
      <c r="SX334" s="1"/>
      <c r="SY334" s="1"/>
      <c r="SZ334" s="1"/>
      <c r="TA334" s="1"/>
      <c r="TB334" s="1"/>
      <c r="TC334" s="1"/>
      <c r="TD334" s="1"/>
      <c r="TE334" s="1"/>
      <c r="TF334" s="1"/>
      <c r="TG334" s="1"/>
      <c r="TH334" s="1"/>
      <c r="TI334" s="1"/>
      <c r="TJ334" s="1"/>
      <c r="TK334" s="1"/>
      <c r="TL334" s="1"/>
      <c r="TM334" s="1"/>
      <c r="TN334" s="1"/>
      <c r="TO334" s="1"/>
      <c r="TP334" s="1"/>
      <c r="TQ334" s="1"/>
      <c r="TR334" s="1"/>
      <c r="TS334" s="1"/>
      <c r="TT334" s="1"/>
      <c r="TU334" s="1"/>
      <c r="TV334" s="1"/>
      <c r="TW334" s="1"/>
      <c r="TX334" s="1"/>
      <c r="TY334" s="1"/>
      <c r="TZ334" s="1"/>
      <c r="UA334" s="1"/>
      <c r="UB334" s="1"/>
      <c r="UC334" s="1"/>
      <c r="UD334" s="1"/>
      <c r="UE334" s="1"/>
      <c r="UF334" s="1"/>
      <c r="UG334" s="1"/>
      <c r="UH334" s="1"/>
      <c r="UI334" s="1"/>
      <c r="UJ334" s="1"/>
      <c r="UK334" s="1"/>
      <c r="UL334" s="1"/>
      <c r="UM334" s="1"/>
      <c r="UN334" s="1"/>
      <c r="UO334" s="1"/>
      <c r="UP334" s="1"/>
      <c r="UQ334" s="1"/>
      <c r="UR334" s="1"/>
      <c r="US334" s="1"/>
      <c r="UT334" s="1"/>
      <c r="UU334" s="1"/>
      <c r="UV334" s="1"/>
      <c r="UW334" s="1"/>
      <c r="UX334" s="1"/>
      <c r="UY334" s="1"/>
      <c r="UZ334" s="1"/>
      <c r="VA334" s="1"/>
      <c r="VB334" s="1"/>
      <c r="VC334" s="1"/>
      <c r="VD334" s="1"/>
      <c r="VE334" s="1"/>
      <c r="VF334" s="1"/>
      <c r="VG334" s="1"/>
      <c r="VH334" s="1"/>
      <c r="VI334" s="1"/>
      <c r="VJ334" s="1"/>
      <c r="VK334" s="1"/>
      <c r="VL334" s="1"/>
      <c r="VM334" s="1"/>
      <c r="VN334" s="1"/>
      <c r="VO334" s="1"/>
      <c r="VP334" s="1"/>
      <c r="VQ334" s="1"/>
      <c r="VR334" s="1"/>
      <c r="VS334" s="1"/>
      <c r="VT334" s="1"/>
      <c r="VU334" s="1"/>
      <c r="VV334" s="1"/>
      <c r="VW334" s="1"/>
      <c r="VX334" s="1"/>
      <c r="VY334" s="1"/>
      <c r="VZ334" s="1"/>
      <c r="WA334" s="1"/>
      <c r="WB334" s="1"/>
      <c r="WC334" s="1"/>
      <c r="WD334" s="1"/>
      <c r="WE334" s="1"/>
      <c r="WF334" s="1"/>
      <c r="WG334" s="1"/>
      <c r="WH334" s="1"/>
      <c r="WI334" s="1"/>
      <c r="WJ334" s="1"/>
      <c r="WK334" s="1"/>
      <c r="WL334" s="1"/>
      <c r="WM334" s="1"/>
      <c r="WN334" s="1"/>
      <c r="WO334" s="1"/>
      <c r="WP334" s="1"/>
      <c r="WQ334" s="1"/>
      <c r="WR334" s="1"/>
      <c r="WS334" s="1"/>
      <c r="WT334" s="1"/>
      <c r="WU334" s="1"/>
      <c r="WV334" s="1"/>
      <c r="WW334" s="1"/>
      <c r="WX334" s="1"/>
      <c r="WY334" s="1"/>
      <c r="WZ334" s="1"/>
      <c r="XA334" s="1"/>
      <c r="XB334" s="1"/>
      <c r="XC334" s="1"/>
      <c r="XD334" s="1"/>
      <c r="XE334" s="1"/>
      <c r="XF334" s="1"/>
      <c r="XG334" s="1"/>
      <c r="XH334" s="1"/>
      <c r="XI334" s="1"/>
      <c r="XJ334" s="1"/>
      <c r="XK334" s="1"/>
      <c r="XL334" s="1"/>
      <c r="XM334" s="1"/>
      <c r="XN334" s="1"/>
      <c r="XO334" s="1"/>
      <c r="XP334" s="1"/>
      <c r="XQ334" s="1"/>
      <c r="XR334" s="1"/>
      <c r="XS334" s="1"/>
      <c r="XT334" s="1"/>
      <c r="XU334" s="1"/>
      <c r="XV334" s="1"/>
      <c r="XW334" s="1"/>
      <c r="XX334" s="1"/>
      <c r="XY334" s="1"/>
      <c r="XZ334" s="1"/>
      <c r="YA334" s="1"/>
      <c r="YB334" s="1"/>
      <c r="YC334" s="1"/>
      <c r="YD334" s="1"/>
      <c r="YE334" s="1"/>
      <c r="YF334" s="1"/>
      <c r="YG334" s="1"/>
      <c r="YH334" s="1"/>
      <c r="YI334" s="1"/>
      <c r="YJ334" s="1"/>
      <c r="YK334" s="1"/>
      <c r="YL334" s="1"/>
      <c r="YM334" s="1"/>
      <c r="YN334" s="1"/>
      <c r="YO334" s="1"/>
      <c r="YP334" s="1"/>
      <c r="YQ334" s="1"/>
      <c r="YR334" s="1"/>
      <c r="YS334" s="1"/>
      <c r="YT334" s="1"/>
      <c r="YU334" s="1"/>
      <c r="YV334" s="1"/>
      <c r="YW334" s="1"/>
      <c r="YX334" s="1"/>
      <c r="YY334" s="1"/>
      <c r="YZ334" s="1"/>
      <c r="ZA334" s="1"/>
      <c r="ZB334" s="1"/>
      <c r="ZC334" s="1"/>
      <c r="ZD334" s="1"/>
      <c r="ZE334" s="1"/>
      <c r="ZF334" s="1"/>
      <c r="ZG334" s="1"/>
      <c r="ZH334" s="1"/>
      <c r="ZI334" s="1"/>
      <c r="ZJ334" s="1"/>
      <c r="ZK334" s="1"/>
      <c r="ZL334" s="1"/>
      <c r="ZM334" s="1"/>
      <c r="ZN334" s="1"/>
      <c r="ZO334" s="1"/>
      <c r="ZP334" s="1"/>
      <c r="ZQ334" s="1"/>
      <c r="ZR334" s="1"/>
      <c r="ZS334" s="1"/>
      <c r="ZT334" s="1"/>
      <c r="ZU334" s="1"/>
      <c r="ZV334" s="1"/>
      <c r="ZW334" s="1"/>
      <c r="ZX334" s="1"/>
      <c r="ZY334" s="1"/>
      <c r="ZZ334" s="1"/>
      <c r="AAA334" s="1"/>
      <c r="AAB334" s="1"/>
    </row>
    <row r="335" ht="14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  <c r="MC335" s="1"/>
      <c r="MD335" s="1"/>
      <c r="ME335" s="1"/>
      <c r="MF335" s="1"/>
      <c r="MG335" s="1"/>
      <c r="MH335" s="1"/>
      <c r="MI335" s="1"/>
      <c r="MJ335" s="1"/>
      <c r="MK335" s="1"/>
      <c r="ML335" s="1"/>
      <c r="MM335" s="1"/>
      <c r="MN335" s="1"/>
      <c r="MO335" s="1"/>
      <c r="MP335" s="1"/>
      <c r="MQ335" s="1"/>
      <c r="MR335" s="1"/>
      <c r="MS335" s="1"/>
      <c r="MT335" s="1"/>
      <c r="MU335" s="1"/>
      <c r="MV335" s="1"/>
      <c r="MW335" s="1"/>
      <c r="MX335" s="1"/>
      <c r="MY335" s="1"/>
      <c r="MZ335" s="1"/>
      <c r="NA335" s="1"/>
      <c r="NB335" s="1"/>
      <c r="NC335" s="1"/>
      <c r="ND335" s="1"/>
      <c r="NE335" s="1"/>
      <c r="NF335" s="1"/>
      <c r="NG335" s="1"/>
      <c r="NH335" s="1"/>
      <c r="NI335" s="1"/>
      <c r="NJ335" s="1"/>
      <c r="NK335" s="1"/>
      <c r="NL335" s="1"/>
      <c r="NM335" s="1"/>
      <c r="NN335" s="1"/>
      <c r="NO335" s="1"/>
      <c r="NP335" s="1"/>
      <c r="NQ335" s="1"/>
      <c r="NR335" s="1"/>
      <c r="NS335" s="1"/>
      <c r="NT335" s="1"/>
      <c r="NU335" s="1"/>
      <c r="NV335" s="1"/>
      <c r="NW335" s="1"/>
      <c r="NX335" s="1"/>
      <c r="NY335" s="1"/>
      <c r="NZ335" s="1"/>
      <c r="OA335" s="1"/>
      <c r="OB335" s="1"/>
      <c r="OC335" s="1"/>
      <c r="OD335" s="1"/>
      <c r="OE335" s="1"/>
      <c r="OF335" s="1"/>
      <c r="OG335" s="1"/>
      <c r="OH335" s="1"/>
      <c r="OI335" s="1"/>
      <c r="OJ335" s="1"/>
      <c r="OK335" s="1"/>
      <c r="OL335" s="1"/>
      <c r="OM335" s="1"/>
      <c r="ON335" s="1"/>
      <c r="OO335" s="1"/>
      <c r="OP335" s="1"/>
      <c r="OQ335" s="1"/>
      <c r="OR335" s="1"/>
      <c r="OS335" s="1"/>
      <c r="OT335" s="1"/>
      <c r="OU335" s="1"/>
      <c r="OV335" s="1"/>
      <c r="OW335" s="1"/>
      <c r="OX335" s="1"/>
      <c r="OY335" s="1"/>
      <c r="OZ335" s="1"/>
      <c r="PA335" s="1"/>
      <c r="PB335" s="1"/>
      <c r="PC335" s="1"/>
      <c r="PD335" s="1"/>
      <c r="PE335" s="1"/>
      <c r="PF335" s="1"/>
      <c r="PG335" s="1"/>
      <c r="PH335" s="1"/>
      <c r="PI335" s="1"/>
      <c r="PJ335" s="1"/>
      <c r="PK335" s="1"/>
      <c r="PL335" s="1"/>
      <c r="PM335" s="1"/>
      <c r="PN335" s="1"/>
      <c r="PO335" s="1"/>
      <c r="PP335" s="1"/>
      <c r="PQ335" s="1"/>
      <c r="PR335" s="1"/>
      <c r="PS335" s="1"/>
      <c r="PT335" s="1"/>
      <c r="PU335" s="1"/>
      <c r="PV335" s="1"/>
      <c r="PW335" s="1"/>
      <c r="PX335" s="1"/>
      <c r="PY335" s="1"/>
      <c r="PZ335" s="1"/>
      <c r="QA335" s="1"/>
      <c r="QB335" s="1"/>
      <c r="QC335" s="1"/>
      <c r="QD335" s="1"/>
      <c r="QE335" s="1"/>
      <c r="QF335" s="1"/>
      <c r="QG335" s="1"/>
      <c r="QH335" s="1"/>
      <c r="QI335" s="1"/>
      <c r="QJ335" s="1"/>
      <c r="QK335" s="1"/>
      <c r="QL335" s="1"/>
      <c r="QM335" s="1"/>
      <c r="QN335" s="1"/>
      <c r="QO335" s="1"/>
      <c r="QP335" s="1"/>
      <c r="QQ335" s="1"/>
      <c r="QR335" s="1"/>
      <c r="QS335" s="1"/>
      <c r="QT335" s="1"/>
      <c r="QU335" s="1"/>
      <c r="QV335" s="1"/>
      <c r="QW335" s="1"/>
      <c r="QX335" s="1"/>
      <c r="QY335" s="1"/>
      <c r="QZ335" s="1"/>
      <c r="RA335" s="1"/>
      <c r="RB335" s="1"/>
      <c r="RC335" s="1"/>
      <c r="RD335" s="1"/>
      <c r="RE335" s="1"/>
      <c r="RF335" s="1"/>
      <c r="RG335" s="1"/>
      <c r="RH335" s="1"/>
      <c r="RI335" s="1"/>
      <c r="RJ335" s="1"/>
      <c r="RK335" s="1"/>
      <c r="RL335" s="1"/>
      <c r="RM335" s="1"/>
      <c r="RN335" s="1"/>
      <c r="RO335" s="1"/>
      <c r="RP335" s="1"/>
      <c r="RQ335" s="1"/>
      <c r="RR335" s="1"/>
      <c r="RS335" s="1"/>
      <c r="RT335" s="1"/>
      <c r="RU335" s="1"/>
      <c r="RV335" s="1"/>
      <c r="RW335" s="1"/>
      <c r="RX335" s="1"/>
      <c r="RY335" s="1"/>
      <c r="RZ335" s="1"/>
      <c r="SA335" s="1"/>
      <c r="SB335" s="1"/>
      <c r="SC335" s="1"/>
      <c r="SD335" s="1"/>
      <c r="SE335" s="1"/>
      <c r="SF335" s="1"/>
      <c r="SG335" s="1"/>
      <c r="SH335" s="1"/>
      <c r="SI335" s="1"/>
      <c r="SJ335" s="1"/>
      <c r="SK335" s="1"/>
      <c r="SL335" s="1"/>
      <c r="SM335" s="1"/>
      <c r="SN335" s="1"/>
      <c r="SO335" s="1"/>
      <c r="SP335" s="1"/>
      <c r="SQ335" s="1"/>
      <c r="SR335" s="1"/>
      <c r="SS335" s="1"/>
      <c r="ST335" s="1"/>
      <c r="SU335" s="1"/>
      <c r="SV335" s="1"/>
      <c r="SW335" s="1"/>
      <c r="SX335" s="1"/>
      <c r="SY335" s="1"/>
      <c r="SZ335" s="1"/>
      <c r="TA335" s="1"/>
      <c r="TB335" s="1"/>
      <c r="TC335" s="1"/>
      <c r="TD335" s="1"/>
      <c r="TE335" s="1"/>
      <c r="TF335" s="1"/>
      <c r="TG335" s="1"/>
      <c r="TH335" s="1"/>
      <c r="TI335" s="1"/>
      <c r="TJ335" s="1"/>
      <c r="TK335" s="1"/>
      <c r="TL335" s="1"/>
      <c r="TM335" s="1"/>
      <c r="TN335" s="1"/>
      <c r="TO335" s="1"/>
      <c r="TP335" s="1"/>
      <c r="TQ335" s="1"/>
      <c r="TR335" s="1"/>
      <c r="TS335" s="1"/>
      <c r="TT335" s="1"/>
      <c r="TU335" s="1"/>
      <c r="TV335" s="1"/>
      <c r="TW335" s="1"/>
      <c r="TX335" s="1"/>
      <c r="TY335" s="1"/>
      <c r="TZ335" s="1"/>
      <c r="UA335" s="1"/>
      <c r="UB335" s="1"/>
      <c r="UC335" s="1"/>
      <c r="UD335" s="1"/>
      <c r="UE335" s="1"/>
      <c r="UF335" s="1"/>
      <c r="UG335" s="1"/>
      <c r="UH335" s="1"/>
      <c r="UI335" s="1"/>
      <c r="UJ335" s="1"/>
      <c r="UK335" s="1"/>
      <c r="UL335" s="1"/>
      <c r="UM335" s="1"/>
      <c r="UN335" s="1"/>
      <c r="UO335" s="1"/>
      <c r="UP335" s="1"/>
      <c r="UQ335" s="1"/>
      <c r="UR335" s="1"/>
      <c r="US335" s="1"/>
      <c r="UT335" s="1"/>
      <c r="UU335" s="1"/>
      <c r="UV335" s="1"/>
      <c r="UW335" s="1"/>
      <c r="UX335" s="1"/>
      <c r="UY335" s="1"/>
      <c r="UZ335" s="1"/>
      <c r="VA335" s="1"/>
      <c r="VB335" s="1"/>
      <c r="VC335" s="1"/>
      <c r="VD335" s="1"/>
      <c r="VE335" s="1"/>
      <c r="VF335" s="1"/>
      <c r="VG335" s="1"/>
      <c r="VH335" s="1"/>
      <c r="VI335" s="1"/>
      <c r="VJ335" s="1"/>
      <c r="VK335" s="1"/>
      <c r="VL335" s="1"/>
      <c r="VM335" s="1"/>
      <c r="VN335" s="1"/>
      <c r="VO335" s="1"/>
      <c r="VP335" s="1"/>
      <c r="VQ335" s="1"/>
      <c r="VR335" s="1"/>
      <c r="VS335" s="1"/>
      <c r="VT335" s="1"/>
      <c r="VU335" s="1"/>
      <c r="VV335" s="1"/>
      <c r="VW335" s="1"/>
      <c r="VX335" s="1"/>
      <c r="VY335" s="1"/>
      <c r="VZ335" s="1"/>
      <c r="WA335" s="1"/>
      <c r="WB335" s="1"/>
      <c r="WC335" s="1"/>
      <c r="WD335" s="1"/>
      <c r="WE335" s="1"/>
      <c r="WF335" s="1"/>
      <c r="WG335" s="1"/>
      <c r="WH335" s="1"/>
      <c r="WI335" s="1"/>
      <c r="WJ335" s="1"/>
      <c r="WK335" s="1"/>
      <c r="WL335" s="1"/>
      <c r="WM335" s="1"/>
      <c r="WN335" s="1"/>
      <c r="WO335" s="1"/>
      <c r="WP335" s="1"/>
      <c r="WQ335" s="1"/>
      <c r="WR335" s="1"/>
      <c r="WS335" s="1"/>
      <c r="WT335" s="1"/>
      <c r="WU335" s="1"/>
      <c r="WV335" s="1"/>
      <c r="WW335" s="1"/>
      <c r="WX335" s="1"/>
      <c r="WY335" s="1"/>
      <c r="WZ335" s="1"/>
      <c r="XA335" s="1"/>
      <c r="XB335" s="1"/>
      <c r="XC335" s="1"/>
      <c r="XD335" s="1"/>
      <c r="XE335" s="1"/>
      <c r="XF335" s="1"/>
      <c r="XG335" s="1"/>
      <c r="XH335" s="1"/>
      <c r="XI335" s="1"/>
      <c r="XJ335" s="1"/>
      <c r="XK335" s="1"/>
      <c r="XL335" s="1"/>
      <c r="XM335" s="1"/>
      <c r="XN335" s="1"/>
      <c r="XO335" s="1"/>
      <c r="XP335" s="1"/>
      <c r="XQ335" s="1"/>
      <c r="XR335" s="1"/>
      <c r="XS335" s="1"/>
      <c r="XT335" s="1"/>
      <c r="XU335" s="1"/>
      <c r="XV335" s="1"/>
      <c r="XW335" s="1"/>
      <c r="XX335" s="1"/>
      <c r="XY335" s="1"/>
      <c r="XZ335" s="1"/>
      <c r="YA335" s="1"/>
      <c r="YB335" s="1"/>
      <c r="YC335" s="1"/>
      <c r="YD335" s="1"/>
      <c r="YE335" s="1"/>
      <c r="YF335" s="1"/>
      <c r="YG335" s="1"/>
      <c r="YH335" s="1"/>
      <c r="YI335" s="1"/>
      <c r="YJ335" s="1"/>
      <c r="YK335" s="1"/>
      <c r="YL335" s="1"/>
      <c r="YM335" s="1"/>
      <c r="YN335" s="1"/>
      <c r="YO335" s="1"/>
      <c r="YP335" s="1"/>
      <c r="YQ335" s="1"/>
      <c r="YR335" s="1"/>
      <c r="YS335" s="1"/>
      <c r="YT335" s="1"/>
      <c r="YU335" s="1"/>
      <c r="YV335" s="1"/>
      <c r="YW335" s="1"/>
      <c r="YX335" s="1"/>
      <c r="YY335" s="1"/>
      <c r="YZ335" s="1"/>
      <c r="ZA335" s="1"/>
      <c r="ZB335" s="1"/>
      <c r="ZC335" s="1"/>
      <c r="ZD335" s="1"/>
      <c r="ZE335" s="1"/>
      <c r="ZF335" s="1"/>
      <c r="ZG335" s="1"/>
      <c r="ZH335" s="1"/>
      <c r="ZI335" s="1"/>
      <c r="ZJ335" s="1"/>
      <c r="ZK335" s="1"/>
      <c r="ZL335" s="1"/>
      <c r="ZM335" s="1"/>
      <c r="ZN335" s="1"/>
      <c r="ZO335" s="1"/>
      <c r="ZP335" s="1"/>
      <c r="ZQ335" s="1"/>
      <c r="ZR335" s="1"/>
      <c r="ZS335" s="1"/>
      <c r="ZT335" s="1"/>
      <c r="ZU335" s="1"/>
      <c r="ZV335" s="1"/>
      <c r="ZW335" s="1"/>
      <c r="ZX335" s="1"/>
      <c r="ZY335" s="1"/>
      <c r="ZZ335" s="1"/>
      <c r="AAA335" s="1"/>
      <c r="AAB335" s="1"/>
    </row>
    <row r="336" ht="14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  <c r="MC336" s="1"/>
      <c r="MD336" s="1"/>
      <c r="ME336" s="1"/>
      <c r="MF336" s="1"/>
      <c r="MG336" s="1"/>
      <c r="MH336" s="1"/>
      <c r="MI336" s="1"/>
      <c r="MJ336" s="1"/>
      <c r="MK336" s="1"/>
      <c r="ML336" s="1"/>
      <c r="MM336" s="1"/>
      <c r="MN336" s="1"/>
      <c r="MO336" s="1"/>
      <c r="MP336" s="1"/>
      <c r="MQ336" s="1"/>
      <c r="MR336" s="1"/>
      <c r="MS336" s="1"/>
      <c r="MT336" s="1"/>
      <c r="MU336" s="1"/>
      <c r="MV336" s="1"/>
      <c r="MW336" s="1"/>
      <c r="MX336" s="1"/>
      <c r="MY336" s="1"/>
      <c r="MZ336" s="1"/>
      <c r="NA336" s="1"/>
      <c r="NB336" s="1"/>
      <c r="NC336" s="1"/>
      <c r="ND336" s="1"/>
      <c r="NE336" s="1"/>
      <c r="NF336" s="1"/>
      <c r="NG336" s="1"/>
      <c r="NH336" s="1"/>
      <c r="NI336" s="1"/>
      <c r="NJ336" s="1"/>
      <c r="NK336" s="1"/>
      <c r="NL336" s="1"/>
      <c r="NM336" s="1"/>
      <c r="NN336" s="1"/>
      <c r="NO336" s="1"/>
      <c r="NP336" s="1"/>
      <c r="NQ336" s="1"/>
      <c r="NR336" s="1"/>
      <c r="NS336" s="1"/>
      <c r="NT336" s="1"/>
      <c r="NU336" s="1"/>
      <c r="NV336" s="1"/>
      <c r="NW336" s="1"/>
      <c r="NX336" s="1"/>
      <c r="NY336" s="1"/>
      <c r="NZ336" s="1"/>
      <c r="OA336" s="1"/>
      <c r="OB336" s="1"/>
      <c r="OC336" s="1"/>
      <c r="OD336" s="1"/>
      <c r="OE336" s="1"/>
      <c r="OF336" s="1"/>
      <c r="OG336" s="1"/>
      <c r="OH336" s="1"/>
      <c r="OI336" s="1"/>
      <c r="OJ336" s="1"/>
      <c r="OK336" s="1"/>
      <c r="OL336" s="1"/>
      <c r="OM336" s="1"/>
      <c r="ON336" s="1"/>
      <c r="OO336" s="1"/>
      <c r="OP336" s="1"/>
      <c r="OQ336" s="1"/>
      <c r="OR336" s="1"/>
      <c r="OS336" s="1"/>
      <c r="OT336" s="1"/>
      <c r="OU336" s="1"/>
      <c r="OV336" s="1"/>
      <c r="OW336" s="1"/>
      <c r="OX336" s="1"/>
      <c r="OY336" s="1"/>
      <c r="OZ336" s="1"/>
      <c r="PA336" s="1"/>
      <c r="PB336" s="1"/>
      <c r="PC336" s="1"/>
      <c r="PD336" s="1"/>
      <c r="PE336" s="1"/>
      <c r="PF336" s="1"/>
      <c r="PG336" s="1"/>
      <c r="PH336" s="1"/>
      <c r="PI336" s="1"/>
      <c r="PJ336" s="1"/>
      <c r="PK336" s="1"/>
      <c r="PL336" s="1"/>
      <c r="PM336" s="1"/>
      <c r="PN336" s="1"/>
      <c r="PO336" s="1"/>
      <c r="PP336" s="1"/>
      <c r="PQ336" s="1"/>
      <c r="PR336" s="1"/>
      <c r="PS336" s="1"/>
      <c r="PT336" s="1"/>
      <c r="PU336" s="1"/>
      <c r="PV336" s="1"/>
      <c r="PW336" s="1"/>
      <c r="PX336" s="1"/>
      <c r="PY336" s="1"/>
      <c r="PZ336" s="1"/>
      <c r="QA336" s="1"/>
      <c r="QB336" s="1"/>
      <c r="QC336" s="1"/>
      <c r="QD336" s="1"/>
      <c r="QE336" s="1"/>
      <c r="QF336" s="1"/>
      <c r="QG336" s="1"/>
      <c r="QH336" s="1"/>
      <c r="QI336" s="1"/>
      <c r="QJ336" s="1"/>
      <c r="QK336" s="1"/>
      <c r="QL336" s="1"/>
      <c r="QM336" s="1"/>
      <c r="QN336" s="1"/>
      <c r="QO336" s="1"/>
      <c r="QP336" s="1"/>
      <c r="QQ336" s="1"/>
      <c r="QR336" s="1"/>
      <c r="QS336" s="1"/>
      <c r="QT336" s="1"/>
      <c r="QU336" s="1"/>
      <c r="QV336" s="1"/>
      <c r="QW336" s="1"/>
      <c r="QX336" s="1"/>
      <c r="QY336" s="1"/>
      <c r="QZ336" s="1"/>
      <c r="RA336" s="1"/>
      <c r="RB336" s="1"/>
      <c r="RC336" s="1"/>
      <c r="RD336" s="1"/>
      <c r="RE336" s="1"/>
      <c r="RF336" s="1"/>
      <c r="RG336" s="1"/>
      <c r="RH336" s="1"/>
      <c r="RI336" s="1"/>
      <c r="RJ336" s="1"/>
      <c r="RK336" s="1"/>
      <c r="RL336" s="1"/>
      <c r="RM336" s="1"/>
      <c r="RN336" s="1"/>
      <c r="RO336" s="1"/>
      <c r="RP336" s="1"/>
      <c r="RQ336" s="1"/>
      <c r="RR336" s="1"/>
      <c r="RS336" s="1"/>
      <c r="RT336" s="1"/>
      <c r="RU336" s="1"/>
      <c r="RV336" s="1"/>
      <c r="RW336" s="1"/>
      <c r="RX336" s="1"/>
      <c r="RY336" s="1"/>
      <c r="RZ336" s="1"/>
      <c r="SA336" s="1"/>
      <c r="SB336" s="1"/>
      <c r="SC336" s="1"/>
      <c r="SD336" s="1"/>
      <c r="SE336" s="1"/>
      <c r="SF336" s="1"/>
      <c r="SG336" s="1"/>
      <c r="SH336" s="1"/>
      <c r="SI336" s="1"/>
      <c r="SJ336" s="1"/>
      <c r="SK336" s="1"/>
      <c r="SL336" s="1"/>
      <c r="SM336" s="1"/>
      <c r="SN336" s="1"/>
      <c r="SO336" s="1"/>
      <c r="SP336" s="1"/>
      <c r="SQ336" s="1"/>
      <c r="SR336" s="1"/>
      <c r="SS336" s="1"/>
      <c r="ST336" s="1"/>
      <c r="SU336" s="1"/>
      <c r="SV336" s="1"/>
      <c r="SW336" s="1"/>
      <c r="SX336" s="1"/>
      <c r="SY336" s="1"/>
      <c r="SZ336" s="1"/>
      <c r="TA336" s="1"/>
      <c r="TB336" s="1"/>
      <c r="TC336" s="1"/>
      <c r="TD336" s="1"/>
      <c r="TE336" s="1"/>
      <c r="TF336" s="1"/>
      <c r="TG336" s="1"/>
      <c r="TH336" s="1"/>
      <c r="TI336" s="1"/>
      <c r="TJ336" s="1"/>
      <c r="TK336" s="1"/>
      <c r="TL336" s="1"/>
      <c r="TM336" s="1"/>
      <c r="TN336" s="1"/>
      <c r="TO336" s="1"/>
      <c r="TP336" s="1"/>
      <c r="TQ336" s="1"/>
      <c r="TR336" s="1"/>
      <c r="TS336" s="1"/>
      <c r="TT336" s="1"/>
      <c r="TU336" s="1"/>
      <c r="TV336" s="1"/>
      <c r="TW336" s="1"/>
      <c r="TX336" s="1"/>
      <c r="TY336" s="1"/>
      <c r="TZ336" s="1"/>
      <c r="UA336" s="1"/>
      <c r="UB336" s="1"/>
      <c r="UC336" s="1"/>
      <c r="UD336" s="1"/>
      <c r="UE336" s="1"/>
      <c r="UF336" s="1"/>
      <c r="UG336" s="1"/>
      <c r="UH336" s="1"/>
      <c r="UI336" s="1"/>
      <c r="UJ336" s="1"/>
      <c r="UK336" s="1"/>
      <c r="UL336" s="1"/>
      <c r="UM336" s="1"/>
      <c r="UN336" s="1"/>
      <c r="UO336" s="1"/>
      <c r="UP336" s="1"/>
      <c r="UQ336" s="1"/>
      <c r="UR336" s="1"/>
      <c r="US336" s="1"/>
      <c r="UT336" s="1"/>
      <c r="UU336" s="1"/>
      <c r="UV336" s="1"/>
      <c r="UW336" s="1"/>
      <c r="UX336" s="1"/>
      <c r="UY336" s="1"/>
      <c r="UZ336" s="1"/>
      <c r="VA336" s="1"/>
      <c r="VB336" s="1"/>
      <c r="VC336" s="1"/>
      <c r="VD336" s="1"/>
      <c r="VE336" s="1"/>
      <c r="VF336" s="1"/>
      <c r="VG336" s="1"/>
      <c r="VH336" s="1"/>
      <c r="VI336" s="1"/>
      <c r="VJ336" s="1"/>
      <c r="VK336" s="1"/>
      <c r="VL336" s="1"/>
      <c r="VM336" s="1"/>
      <c r="VN336" s="1"/>
      <c r="VO336" s="1"/>
      <c r="VP336" s="1"/>
      <c r="VQ336" s="1"/>
      <c r="VR336" s="1"/>
      <c r="VS336" s="1"/>
      <c r="VT336" s="1"/>
      <c r="VU336" s="1"/>
      <c r="VV336" s="1"/>
      <c r="VW336" s="1"/>
      <c r="VX336" s="1"/>
      <c r="VY336" s="1"/>
      <c r="VZ336" s="1"/>
      <c r="WA336" s="1"/>
      <c r="WB336" s="1"/>
      <c r="WC336" s="1"/>
      <c r="WD336" s="1"/>
      <c r="WE336" s="1"/>
      <c r="WF336" s="1"/>
      <c r="WG336" s="1"/>
      <c r="WH336" s="1"/>
      <c r="WI336" s="1"/>
      <c r="WJ336" s="1"/>
      <c r="WK336" s="1"/>
      <c r="WL336" s="1"/>
      <c r="WM336" s="1"/>
      <c r="WN336" s="1"/>
      <c r="WO336" s="1"/>
      <c r="WP336" s="1"/>
      <c r="WQ336" s="1"/>
      <c r="WR336" s="1"/>
      <c r="WS336" s="1"/>
      <c r="WT336" s="1"/>
      <c r="WU336" s="1"/>
      <c r="WV336" s="1"/>
      <c r="WW336" s="1"/>
      <c r="WX336" s="1"/>
      <c r="WY336" s="1"/>
      <c r="WZ336" s="1"/>
      <c r="XA336" s="1"/>
      <c r="XB336" s="1"/>
      <c r="XC336" s="1"/>
      <c r="XD336" s="1"/>
      <c r="XE336" s="1"/>
      <c r="XF336" s="1"/>
      <c r="XG336" s="1"/>
      <c r="XH336" s="1"/>
      <c r="XI336" s="1"/>
      <c r="XJ336" s="1"/>
      <c r="XK336" s="1"/>
      <c r="XL336" s="1"/>
      <c r="XM336" s="1"/>
      <c r="XN336" s="1"/>
      <c r="XO336" s="1"/>
      <c r="XP336" s="1"/>
      <c r="XQ336" s="1"/>
      <c r="XR336" s="1"/>
      <c r="XS336" s="1"/>
      <c r="XT336" s="1"/>
      <c r="XU336" s="1"/>
      <c r="XV336" s="1"/>
      <c r="XW336" s="1"/>
      <c r="XX336" s="1"/>
      <c r="XY336" s="1"/>
      <c r="XZ336" s="1"/>
      <c r="YA336" s="1"/>
      <c r="YB336" s="1"/>
      <c r="YC336" s="1"/>
      <c r="YD336" s="1"/>
      <c r="YE336" s="1"/>
      <c r="YF336" s="1"/>
      <c r="YG336" s="1"/>
      <c r="YH336" s="1"/>
      <c r="YI336" s="1"/>
      <c r="YJ336" s="1"/>
      <c r="YK336" s="1"/>
      <c r="YL336" s="1"/>
      <c r="YM336" s="1"/>
      <c r="YN336" s="1"/>
      <c r="YO336" s="1"/>
      <c r="YP336" s="1"/>
      <c r="YQ336" s="1"/>
      <c r="YR336" s="1"/>
      <c r="YS336" s="1"/>
      <c r="YT336" s="1"/>
      <c r="YU336" s="1"/>
      <c r="YV336" s="1"/>
      <c r="YW336" s="1"/>
      <c r="YX336" s="1"/>
      <c r="YY336" s="1"/>
      <c r="YZ336" s="1"/>
      <c r="ZA336" s="1"/>
      <c r="ZB336" s="1"/>
      <c r="ZC336" s="1"/>
      <c r="ZD336" s="1"/>
      <c r="ZE336" s="1"/>
      <c r="ZF336" s="1"/>
      <c r="ZG336" s="1"/>
      <c r="ZH336" s="1"/>
      <c r="ZI336" s="1"/>
      <c r="ZJ336" s="1"/>
      <c r="ZK336" s="1"/>
      <c r="ZL336" s="1"/>
      <c r="ZM336" s="1"/>
      <c r="ZN336" s="1"/>
      <c r="ZO336" s="1"/>
      <c r="ZP336" s="1"/>
      <c r="ZQ336" s="1"/>
      <c r="ZR336" s="1"/>
      <c r="ZS336" s="1"/>
      <c r="ZT336" s="1"/>
      <c r="ZU336" s="1"/>
      <c r="ZV336" s="1"/>
      <c r="ZW336" s="1"/>
      <c r="ZX336" s="1"/>
      <c r="ZY336" s="1"/>
      <c r="ZZ336" s="1"/>
      <c r="AAA336" s="1"/>
      <c r="AAB336" s="1"/>
    </row>
    <row r="337" ht="14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  <c r="MC337" s="1"/>
      <c r="MD337" s="1"/>
      <c r="ME337" s="1"/>
      <c r="MF337" s="1"/>
      <c r="MG337" s="1"/>
      <c r="MH337" s="1"/>
      <c r="MI337" s="1"/>
      <c r="MJ337" s="1"/>
      <c r="MK337" s="1"/>
      <c r="ML337" s="1"/>
      <c r="MM337" s="1"/>
      <c r="MN337" s="1"/>
      <c r="MO337" s="1"/>
      <c r="MP337" s="1"/>
      <c r="MQ337" s="1"/>
      <c r="MR337" s="1"/>
      <c r="MS337" s="1"/>
      <c r="MT337" s="1"/>
      <c r="MU337" s="1"/>
      <c r="MV337" s="1"/>
      <c r="MW337" s="1"/>
      <c r="MX337" s="1"/>
      <c r="MY337" s="1"/>
      <c r="MZ337" s="1"/>
      <c r="NA337" s="1"/>
      <c r="NB337" s="1"/>
      <c r="NC337" s="1"/>
      <c r="ND337" s="1"/>
      <c r="NE337" s="1"/>
      <c r="NF337" s="1"/>
      <c r="NG337" s="1"/>
      <c r="NH337" s="1"/>
      <c r="NI337" s="1"/>
      <c r="NJ337" s="1"/>
      <c r="NK337" s="1"/>
      <c r="NL337" s="1"/>
      <c r="NM337" s="1"/>
      <c r="NN337" s="1"/>
      <c r="NO337" s="1"/>
      <c r="NP337" s="1"/>
      <c r="NQ337" s="1"/>
      <c r="NR337" s="1"/>
      <c r="NS337" s="1"/>
      <c r="NT337" s="1"/>
      <c r="NU337" s="1"/>
      <c r="NV337" s="1"/>
      <c r="NW337" s="1"/>
      <c r="NX337" s="1"/>
      <c r="NY337" s="1"/>
      <c r="NZ337" s="1"/>
      <c r="OA337" s="1"/>
      <c r="OB337" s="1"/>
      <c r="OC337" s="1"/>
      <c r="OD337" s="1"/>
      <c r="OE337" s="1"/>
      <c r="OF337" s="1"/>
      <c r="OG337" s="1"/>
      <c r="OH337" s="1"/>
      <c r="OI337" s="1"/>
      <c r="OJ337" s="1"/>
      <c r="OK337" s="1"/>
      <c r="OL337" s="1"/>
      <c r="OM337" s="1"/>
      <c r="ON337" s="1"/>
      <c r="OO337" s="1"/>
      <c r="OP337" s="1"/>
      <c r="OQ337" s="1"/>
      <c r="OR337" s="1"/>
      <c r="OS337" s="1"/>
      <c r="OT337" s="1"/>
      <c r="OU337" s="1"/>
      <c r="OV337" s="1"/>
      <c r="OW337" s="1"/>
      <c r="OX337" s="1"/>
      <c r="OY337" s="1"/>
      <c r="OZ337" s="1"/>
      <c r="PA337" s="1"/>
      <c r="PB337" s="1"/>
      <c r="PC337" s="1"/>
      <c r="PD337" s="1"/>
      <c r="PE337" s="1"/>
      <c r="PF337" s="1"/>
      <c r="PG337" s="1"/>
      <c r="PH337" s="1"/>
      <c r="PI337" s="1"/>
      <c r="PJ337" s="1"/>
      <c r="PK337" s="1"/>
      <c r="PL337" s="1"/>
      <c r="PM337" s="1"/>
      <c r="PN337" s="1"/>
      <c r="PO337" s="1"/>
      <c r="PP337" s="1"/>
      <c r="PQ337" s="1"/>
      <c r="PR337" s="1"/>
      <c r="PS337" s="1"/>
      <c r="PT337" s="1"/>
      <c r="PU337" s="1"/>
      <c r="PV337" s="1"/>
      <c r="PW337" s="1"/>
      <c r="PX337" s="1"/>
      <c r="PY337" s="1"/>
      <c r="PZ337" s="1"/>
      <c r="QA337" s="1"/>
      <c r="QB337" s="1"/>
      <c r="QC337" s="1"/>
      <c r="QD337" s="1"/>
      <c r="QE337" s="1"/>
      <c r="QF337" s="1"/>
      <c r="QG337" s="1"/>
      <c r="QH337" s="1"/>
      <c r="QI337" s="1"/>
      <c r="QJ337" s="1"/>
      <c r="QK337" s="1"/>
      <c r="QL337" s="1"/>
      <c r="QM337" s="1"/>
      <c r="QN337" s="1"/>
      <c r="QO337" s="1"/>
      <c r="QP337" s="1"/>
      <c r="QQ337" s="1"/>
      <c r="QR337" s="1"/>
      <c r="QS337" s="1"/>
      <c r="QT337" s="1"/>
      <c r="QU337" s="1"/>
      <c r="QV337" s="1"/>
      <c r="QW337" s="1"/>
      <c r="QX337" s="1"/>
      <c r="QY337" s="1"/>
      <c r="QZ337" s="1"/>
      <c r="RA337" s="1"/>
      <c r="RB337" s="1"/>
      <c r="RC337" s="1"/>
      <c r="RD337" s="1"/>
      <c r="RE337" s="1"/>
      <c r="RF337" s="1"/>
      <c r="RG337" s="1"/>
      <c r="RH337" s="1"/>
      <c r="RI337" s="1"/>
      <c r="RJ337" s="1"/>
      <c r="RK337" s="1"/>
      <c r="RL337" s="1"/>
      <c r="RM337" s="1"/>
      <c r="RN337" s="1"/>
      <c r="RO337" s="1"/>
      <c r="RP337" s="1"/>
      <c r="RQ337" s="1"/>
      <c r="RR337" s="1"/>
      <c r="RS337" s="1"/>
      <c r="RT337" s="1"/>
      <c r="RU337" s="1"/>
      <c r="RV337" s="1"/>
      <c r="RW337" s="1"/>
      <c r="RX337" s="1"/>
      <c r="RY337" s="1"/>
      <c r="RZ337" s="1"/>
      <c r="SA337" s="1"/>
      <c r="SB337" s="1"/>
      <c r="SC337" s="1"/>
      <c r="SD337" s="1"/>
      <c r="SE337" s="1"/>
      <c r="SF337" s="1"/>
      <c r="SG337" s="1"/>
      <c r="SH337" s="1"/>
      <c r="SI337" s="1"/>
      <c r="SJ337" s="1"/>
      <c r="SK337" s="1"/>
      <c r="SL337" s="1"/>
      <c r="SM337" s="1"/>
      <c r="SN337" s="1"/>
      <c r="SO337" s="1"/>
      <c r="SP337" s="1"/>
      <c r="SQ337" s="1"/>
      <c r="SR337" s="1"/>
      <c r="SS337" s="1"/>
      <c r="ST337" s="1"/>
      <c r="SU337" s="1"/>
      <c r="SV337" s="1"/>
      <c r="SW337" s="1"/>
      <c r="SX337" s="1"/>
      <c r="SY337" s="1"/>
      <c r="SZ337" s="1"/>
      <c r="TA337" s="1"/>
      <c r="TB337" s="1"/>
      <c r="TC337" s="1"/>
      <c r="TD337" s="1"/>
      <c r="TE337" s="1"/>
      <c r="TF337" s="1"/>
      <c r="TG337" s="1"/>
      <c r="TH337" s="1"/>
      <c r="TI337" s="1"/>
      <c r="TJ337" s="1"/>
      <c r="TK337" s="1"/>
      <c r="TL337" s="1"/>
      <c r="TM337" s="1"/>
      <c r="TN337" s="1"/>
      <c r="TO337" s="1"/>
      <c r="TP337" s="1"/>
      <c r="TQ337" s="1"/>
      <c r="TR337" s="1"/>
      <c r="TS337" s="1"/>
      <c r="TT337" s="1"/>
      <c r="TU337" s="1"/>
      <c r="TV337" s="1"/>
      <c r="TW337" s="1"/>
      <c r="TX337" s="1"/>
      <c r="TY337" s="1"/>
      <c r="TZ337" s="1"/>
      <c r="UA337" s="1"/>
      <c r="UB337" s="1"/>
      <c r="UC337" s="1"/>
      <c r="UD337" s="1"/>
      <c r="UE337" s="1"/>
      <c r="UF337" s="1"/>
      <c r="UG337" s="1"/>
      <c r="UH337" s="1"/>
      <c r="UI337" s="1"/>
      <c r="UJ337" s="1"/>
      <c r="UK337" s="1"/>
      <c r="UL337" s="1"/>
      <c r="UM337" s="1"/>
      <c r="UN337" s="1"/>
      <c r="UO337" s="1"/>
      <c r="UP337" s="1"/>
      <c r="UQ337" s="1"/>
      <c r="UR337" s="1"/>
      <c r="US337" s="1"/>
      <c r="UT337" s="1"/>
      <c r="UU337" s="1"/>
      <c r="UV337" s="1"/>
      <c r="UW337" s="1"/>
      <c r="UX337" s="1"/>
      <c r="UY337" s="1"/>
      <c r="UZ337" s="1"/>
      <c r="VA337" s="1"/>
      <c r="VB337" s="1"/>
      <c r="VC337" s="1"/>
      <c r="VD337" s="1"/>
      <c r="VE337" s="1"/>
      <c r="VF337" s="1"/>
      <c r="VG337" s="1"/>
      <c r="VH337" s="1"/>
      <c r="VI337" s="1"/>
      <c r="VJ337" s="1"/>
      <c r="VK337" s="1"/>
      <c r="VL337" s="1"/>
      <c r="VM337" s="1"/>
      <c r="VN337" s="1"/>
      <c r="VO337" s="1"/>
      <c r="VP337" s="1"/>
      <c r="VQ337" s="1"/>
      <c r="VR337" s="1"/>
      <c r="VS337" s="1"/>
      <c r="VT337" s="1"/>
      <c r="VU337" s="1"/>
      <c r="VV337" s="1"/>
      <c r="VW337" s="1"/>
      <c r="VX337" s="1"/>
      <c r="VY337" s="1"/>
      <c r="VZ337" s="1"/>
      <c r="WA337" s="1"/>
      <c r="WB337" s="1"/>
      <c r="WC337" s="1"/>
      <c r="WD337" s="1"/>
      <c r="WE337" s="1"/>
      <c r="WF337" s="1"/>
      <c r="WG337" s="1"/>
      <c r="WH337" s="1"/>
      <c r="WI337" s="1"/>
      <c r="WJ337" s="1"/>
      <c r="WK337" s="1"/>
      <c r="WL337" s="1"/>
      <c r="WM337" s="1"/>
      <c r="WN337" s="1"/>
      <c r="WO337" s="1"/>
      <c r="WP337" s="1"/>
      <c r="WQ337" s="1"/>
      <c r="WR337" s="1"/>
      <c r="WS337" s="1"/>
      <c r="WT337" s="1"/>
      <c r="WU337" s="1"/>
      <c r="WV337" s="1"/>
      <c r="WW337" s="1"/>
      <c r="WX337" s="1"/>
      <c r="WY337" s="1"/>
      <c r="WZ337" s="1"/>
      <c r="XA337" s="1"/>
      <c r="XB337" s="1"/>
      <c r="XC337" s="1"/>
      <c r="XD337" s="1"/>
      <c r="XE337" s="1"/>
      <c r="XF337" s="1"/>
      <c r="XG337" s="1"/>
      <c r="XH337" s="1"/>
      <c r="XI337" s="1"/>
      <c r="XJ337" s="1"/>
      <c r="XK337" s="1"/>
      <c r="XL337" s="1"/>
      <c r="XM337" s="1"/>
      <c r="XN337" s="1"/>
      <c r="XO337" s="1"/>
      <c r="XP337" s="1"/>
      <c r="XQ337" s="1"/>
      <c r="XR337" s="1"/>
      <c r="XS337" s="1"/>
      <c r="XT337" s="1"/>
      <c r="XU337" s="1"/>
      <c r="XV337" s="1"/>
      <c r="XW337" s="1"/>
      <c r="XX337" s="1"/>
      <c r="XY337" s="1"/>
      <c r="XZ337" s="1"/>
      <c r="YA337" s="1"/>
      <c r="YB337" s="1"/>
      <c r="YC337" s="1"/>
      <c r="YD337" s="1"/>
      <c r="YE337" s="1"/>
      <c r="YF337" s="1"/>
      <c r="YG337" s="1"/>
      <c r="YH337" s="1"/>
      <c r="YI337" s="1"/>
      <c r="YJ337" s="1"/>
      <c r="YK337" s="1"/>
      <c r="YL337" s="1"/>
      <c r="YM337" s="1"/>
      <c r="YN337" s="1"/>
      <c r="YO337" s="1"/>
      <c r="YP337" s="1"/>
      <c r="YQ337" s="1"/>
      <c r="YR337" s="1"/>
      <c r="YS337" s="1"/>
      <c r="YT337" s="1"/>
      <c r="YU337" s="1"/>
      <c r="YV337" s="1"/>
      <c r="YW337" s="1"/>
      <c r="YX337" s="1"/>
      <c r="YY337" s="1"/>
      <c r="YZ337" s="1"/>
      <c r="ZA337" s="1"/>
      <c r="ZB337" s="1"/>
      <c r="ZC337" s="1"/>
      <c r="ZD337" s="1"/>
      <c r="ZE337" s="1"/>
      <c r="ZF337" s="1"/>
      <c r="ZG337" s="1"/>
      <c r="ZH337" s="1"/>
      <c r="ZI337" s="1"/>
      <c r="ZJ337" s="1"/>
      <c r="ZK337" s="1"/>
      <c r="ZL337" s="1"/>
      <c r="ZM337" s="1"/>
      <c r="ZN337" s="1"/>
      <c r="ZO337" s="1"/>
      <c r="ZP337" s="1"/>
      <c r="ZQ337" s="1"/>
      <c r="ZR337" s="1"/>
      <c r="ZS337" s="1"/>
      <c r="ZT337" s="1"/>
      <c r="ZU337" s="1"/>
      <c r="ZV337" s="1"/>
      <c r="ZW337" s="1"/>
      <c r="ZX337" s="1"/>
      <c r="ZY337" s="1"/>
      <c r="ZZ337" s="1"/>
      <c r="AAA337" s="1"/>
      <c r="AAB337" s="1"/>
    </row>
    <row r="338" ht="14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  <c r="MQ338" s="1"/>
      <c r="MR338" s="1"/>
      <c r="MS338" s="1"/>
      <c r="MT338" s="1"/>
      <c r="MU338" s="1"/>
      <c r="MV338" s="1"/>
      <c r="MW338" s="1"/>
      <c r="MX338" s="1"/>
      <c r="MY338" s="1"/>
      <c r="MZ338" s="1"/>
      <c r="NA338" s="1"/>
      <c r="NB338" s="1"/>
      <c r="NC338" s="1"/>
      <c r="ND338" s="1"/>
      <c r="NE338" s="1"/>
      <c r="NF338" s="1"/>
      <c r="NG338" s="1"/>
      <c r="NH338" s="1"/>
      <c r="NI338" s="1"/>
      <c r="NJ338" s="1"/>
      <c r="NK338" s="1"/>
      <c r="NL338" s="1"/>
      <c r="NM338" s="1"/>
      <c r="NN338" s="1"/>
      <c r="NO338" s="1"/>
      <c r="NP338" s="1"/>
      <c r="NQ338" s="1"/>
      <c r="NR338" s="1"/>
      <c r="NS338" s="1"/>
      <c r="NT338" s="1"/>
      <c r="NU338" s="1"/>
      <c r="NV338" s="1"/>
      <c r="NW338" s="1"/>
      <c r="NX338" s="1"/>
      <c r="NY338" s="1"/>
      <c r="NZ338" s="1"/>
      <c r="OA338" s="1"/>
      <c r="OB338" s="1"/>
      <c r="OC338" s="1"/>
      <c r="OD338" s="1"/>
      <c r="OE338" s="1"/>
      <c r="OF338" s="1"/>
      <c r="OG338" s="1"/>
      <c r="OH338" s="1"/>
      <c r="OI338" s="1"/>
      <c r="OJ338" s="1"/>
      <c r="OK338" s="1"/>
      <c r="OL338" s="1"/>
      <c r="OM338" s="1"/>
      <c r="ON338" s="1"/>
      <c r="OO338" s="1"/>
      <c r="OP338" s="1"/>
      <c r="OQ338" s="1"/>
      <c r="OR338" s="1"/>
      <c r="OS338" s="1"/>
      <c r="OT338" s="1"/>
      <c r="OU338" s="1"/>
      <c r="OV338" s="1"/>
      <c r="OW338" s="1"/>
      <c r="OX338" s="1"/>
      <c r="OY338" s="1"/>
      <c r="OZ338" s="1"/>
      <c r="PA338" s="1"/>
      <c r="PB338" s="1"/>
      <c r="PC338" s="1"/>
      <c r="PD338" s="1"/>
      <c r="PE338" s="1"/>
      <c r="PF338" s="1"/>
      <c r="PG338" s="1"/>
      <c r="PH338" s="1"/>
      <c r="PI338" s="1"/>
      <c r="PJ338" s="1"/>
      <c r="PK338" s="1"/>
      <c r="PL338" s="1"/>
      <c r="PM338" s="1"/>
      <c r="PN338" s="1"/>
      <c r="PO338" s="1"/>
      <c r="PP338" s="1"/>
      <c r="PQ338" s="1"/>
      <c r="PR338" s="1"/>
      <c r="PS338" s="1"/>
      <c r="PT338" s="1"/>
      <c r="PU338" s="1"/>
      <c r="PV338" s="1"/>
      <c r="PW338" s="1"/>
      <c r="PX338" s="1"/>
      <c r="PY338" s="1"/>
      <c r="PZ338" s="1"/>
      <c r="QA338" s="1"/>
      <c r="QB338" s="1"/>
      <c r="QC338" s="1"/>
      <c r="QD338" s="1"/>
      <c r="QE338" s="1"/>
      <c r="QF338" s="1"/>
      <c r="QG338" s="1"/>
      <c r="QH338" s="1"/>
      <c r="QI338" s="1"/>
      <c r="QJ338" s="1"/>
      <c r="QK338" s="1"/>
      <c r="QL338" s="1"/>
      <c r="QM338" s="1"/>
      <c r="QN338" s="1"/>
      <c r="QO338" s="1"/>
      <c r="QP338" s="1"/>
      <c r="QQ338" s="1"/>
      <c r="QR338" s="1"/>
      <c r="QS338" s="1"/>
      <c r="QT338" s="1"/>
      <c r="QU338" s="1"/>
      <c r="QV338" s="1"/>
      <c r="QW338" s="1"/>
      <c r="QX338" s="1"/>
      <c r="QY338" s="1"/>
      <c r="QZ338" s="1"/>
      <c r="RA338" s="1"/>
      <c r="RB338" s="1"/>
      <c r="RC338" s="1"/>
      <c r="RD338" s="1"/>
      <c r="RE338" s="1"/>
      <c r="RF338" s="1"/>
      <c r="RG338" s="1"/>
      <c r="RH338" s="1"/>
      <c r="RI338" s="1"/>
      <c r="RJ338" s="1"/>
      <c r="RK338" s="1"/>
      <c r="RL338" s="1"/>
      <c r="RM338" s="1"/>
      <c r="RN338" s="1"/>
      <c r="RO338" s="1"/>
      <c r="RP338" s="1"/>
      <c r="RQ338" s="1"/>
      <c r="RR338" s="1"/>
      <c r="RS338" s="1"/>
      <c r="RT338" s="1"/>
      <c r="RU338" s="1"/>
      <c r="RV338" s="1"/>
      <c r="RW338" s="1"/>
      <c r="RX338" s="1"/>
      <c r="RY338" s="1"/>
      <c r="RZ338" s="1"/>
      <c r="SA338" s="1"/>
      <c r="SB338" s="1"/>
      <c r="SC338" s="1"/>
      <c r="SD338" s="1"/>
      <c r="SE338" s="1"/>
      <c r="SF338" s="1"/>
      <c r="SG338" s="1"/>
      <c r="SH338" s="1"/>
      <c r="SI338" s="1"/>
      <c r="SJ338" s="1"/>
      <c r="SK338" s="1"/>
      <c r="SL338" s="1"/>
      <c r="SM338" s="1"/>
      <c r="SN338" s="1"/>
      <c r="SO338" s="1"/>
      <c r="SP338" s="1"/>
      <c r="SQ338" s="1"/>
      <c r="SR338" s="1"/>
      <c r="SS338" s="1"/>
      <c r="ST338" s="1"/>
      <c r="SU338" s="1"/>
      <c r="SV338" s="1"/>
      <c r="SW338" s="1"/>
      <c r="SX338" s="1"/>
      <c r="SY338" s="1"/>
      <c r="SZ338" s="1"/>
      <c r="TA338" s="1"/>
      <c r="TB338" s="1"/>
      <c r="TC338" s="1"/>
      <c r="TD338" s="1"/>
      <c r="TE338" s="1"/>
      <c r="TF338" s="1"/>
      <c r="TG338" s="1"/>
      <c r="TH338" s="1"/>
      <c r="TI338" s="1"/>
      <c r="TJ338" s="1"/>
      <c r="TK338" s="1"/>
      <c r="TL338" s="1"/>
      <c r="TM338" s="1"/>
      <c r="TN338" s="1"/>
      <c r="TO338" s="1"/>
      <c r="TP338" s="1"/>
      <c r="TQ338" s="1"/>
      <c r="TR338" s="1"/>
      <c r="TS338" s="1"/>
      <c r="TT338" s="1"/>
      <c r="TU338" s="1"/>
      <c r="TV338" s="1"/>
      <c r="TW338" s="1"/>
      <c r="TX338" s="1"/>
      <c r="TY338" s="1"/>
      <c r="TZ338" s="1"/>
      <c r="UA338" s="1"/>
      <c r="UB338" s="1"/>
      <c r="UC338" s="1"/>
      <c r="UD338" s="1"/>
      <c r="UE338" s="1"/>
      <c r="UF338" s="1"/>
      <c r="UG338" s="1"/>
      <c r="UH338" s="1"/>
      <c r="UI338" s="1"/>
      <c r="UJ338" s="1"/>
      <c r="UK338" s="1"/>
      <c r="UL338" s="1"/>
      <c r="UM338" s="1"/>
      <c r="UN338" s="1"/>
      <c r="UO338" s="1"/>
      <c r="UP338" s="1"/>
      <c r="UQ338" s="1"/>
      <c r="UR338" s="1"/>
      <c r="US338" s="1"/>
      <c r="UT338" s="1"/>
      <c r="UU338" s="1"/>
      <c r="UV338" s="1"/>
      <c r="UW338" s="1"/>
      <c r="UX338" s="1"/>
      <c r="UY338" s="1"/>
      <c r="UZ338" s="1"/>
      <c r="VA338" s="1"/>
      <c r="VB338" s="1"/>
      <c r="VC338" s="1"/>
      <c r="VD338" s="1"/>
      <c r="VE338" s="1"/>
      <c r="VF338" s="1"/>
      <c r="VG338" s="1"/>
      <c r="VH338" s="1"/>
      <c r="VI338" s="1"/>
      <c r="VJ338" s="1"/>
      <c r="VK338" s="1"/>
      <c r="VL338" s="1"/>
      <c r="VM338" s="1"/>
      <c r="VN338" s="1"/>
      <c r="VO338" s="1"/>
      <c r="VP338" s="1"/>
      <c r="VQ338" s="1"/>
      <c r="VR338" s="1"/>
      <c r="VS338" s="1"/>
      <c r="VT338" s="1"/>
      <c r="VU338" s="1"/>
      <c r="VV338" s="1"/>
      <c r="VW338" s="1"/>
      <c r="VX338" s="1"/>
      <c r="VY338" s="1"/>
      <c r="VZ338" s="1"/>
      <c r="WA338" s="1"/>
      <c r="WB338" s="1"/>
      <c r="WC338" s="1"/>
      <c r="WD338" s="1"/>
      <c r="WE338" s="1"/>
      <c r="WF338" s="1"/>
      <c r="WG338" s="1"/>
      <c r="WH338" s="1"/>
      <c r="WI338" s="1"/>
      <c r="WJ338" s="1"/>
      <c r="WK338" s="1"/>
      <c r="WL338" s="1"/>
      <c r="WM338" s="1"/>
      <c r="WN338" s="1"/>
      <c r="WO338" s="1"/>
      <c r="WP338" s="1"/>
      <c r="WQ338" s="1"/>
      <c r="WR338" s="1"/>
      <c r="WS338" s="1"/>
      <c r="WT338" s="1"/>
      <c r="WU338" s="1"/>
      <c r="WV338" s="1"/>
      <c r="WW338" s="1"/>
      <c r="WX338" s="1"/>
      <c r="WY338" s="1"/>
      <c r="WZ338" s="1"/>
      <c r="XA338" s="1"/>
      <c r="XB338" s="1"/>
      <c r="XC338" s="1"/>
      <c r="XD338" s="1"/>
      <c r="XE338" s="1"/>
      <c r="XF338" s="1"/>
      <c r="XG338" s="1"/>
      <c r="XH338" s="1"/>
      <c r="XI338" s="1"/>
      <c r="XJ338" s="1"/>
      <c r="XK338" s="1"/>
      <c r="XL338" s="1"/>
      <c r="XM338" s="1"/>
      <c r="XN338" s="1"/>
      <c r="XO338" s="1"/>
      <c r="XP338" s="1"/>
      <c r="XQ338" s="1"/>
      <c r="XR338" s="1"/>
      <c r="XS338" s="1"/>
      <c r="XT338" s="1"/>
      <c r="XU338" s="1"/>
      <c r="XV338" s="1"/>
      <c r="XW338" s="1"/>
      <c r="XX338" s="1"/>
      <c r="XY338" s="1"/>
      <c r="XZ338" s="1"/>
      <c r="YA338" s="1"/>
      <c r="YB338" s="1"/>
      <c r="YC338" s="1"/>
      <c r="YD338" s="1"/>
      <c r="YE338" s="1"/>
      <c r="YF338" s="1"/>
      <c r="YG338" s="1"/>
      <c r="YH338" s="1"/>
      <c r="YI338" s="1"/>
      <c r="YJ338" s="1"/>
      <c r="YK338" s="1"/>
      <c r="YL338" s="1"/>
      <c r="YM338" s="1"/>
      <c r="YN338" s="1"/>
      <c r="YO338" s="1"/>
      <c r="YP338" s="1"/>
      <c r="YQ338" s="1"/>
      <c r="YR338" s="1"/>
      <c r="YS338" s="1"/>
      <c r="YT338" s="1"/>
      <c r="YU338" s="1"/>
      <c r="YV338" s="1"/>
      <c r="YW338" s="1"/>
      <c r="YX338" s="1"/>
      <c r="YY338" s="1"/>
      <c r="YZ338" s="1"/>
      <c r="ZA338" s="1"/>
      <c r="ZB338" s="1"/>
      <c r="ZC338" s="1"/>
      <c r="ZD338" s="1"/>
      <c r="ZE338" s="1"/>
      <c r="ZF338" s="1"/>
      <c r="ZG338" s="1"/>
      <c r="ZH338" s="1"/>
      <c r="ZI338" s="1"/>
      <c r="ZJ338" s="1"/>
      <c r="ZK338" s="1"/>
      <c r="ZL338" s="1"/>
      <c r="ZM338" s="1"/>
      <c r="ZN338" s="1"/>
      <c r="ZO338" s="1"/>
      <c r="ZP338" s="1"/>
      <c r="ZQ338" s="1"/>
      <c r="ZR338" s="1"/>
      <c r="ZS338" s="1"/>
      <c r="ZT338" s="1"/>
      <c r="ZU338" s="1"/>
      <c r="ZV338" s="1"/>
      <c r="ZW338" s="1"/>
      <c r="ZX338" s="1"/>
      <c r="ZY338" s="1"/>
      <c r="ZZ338" s="1"/>
      <c r="AAA338" s="1"/>
      <c r="AAB338" s="1"/>
    </row>
    <row r="339" ht="14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  <c r="MR339" s="1"/>
      <c r="MS339" s="1"/>
      <c r="MT339" s="1"/>
      <c r="MU339" s="1"/>
      <c r="MV339" s="1"/>
      <c r="MW339" s="1"/>
      <c r="MX339" s="1"/>
      <c r="MY339" s="1"/>
      <c r="MZ339" s="1"/>
      <c r="NA339" s="1"/>
      <c r="NB339" s="1"/>
      <c r="NC339" s="1"/>
      <c r="ND339" s="1"/>
      <c r="NE339" s="1"/>
      <c r="NF339" s="1"/>
      <c r="NG339" s="1"/>
      <c r="NH339" s="1"/>
      <c r="NI339" s="1"/>
      <c r="NJ339" s="1"/>
      <c r="NK339" s="1"/>
      <c r="NL339" s="1"/>
      <c r="NM339" s="1"/>
      <c r="NN339" s="1"/>
      <c r="NO339" s="1"/>
      <c r="NP339" s="1"/>
      <c r="NQ339" s="1"/>
      <c r="NR339" s="1"/>
      <c r="NS339" s="1"/>
      <c r="NT339" s="1"/>
      <c r="NU339" s="1"/>
      <c r="NV339" s="1"/>
      <c r="NW339" s="1"/>
      <c r="NX339" s="1"/>
      <c r="NY339" s="1"/>
      <c r="NZ339" s="1"/>
      <c r="OA339" s="1"/>
      <c r="OB339" s="1"/>
      <c r="OC339" s="1"/>
      <c r="OD339" s="1"/>
      <c r="OE339" s="1"/>
      <c r="OF339" s="1"/>
      <c r="OG339" s="1"/>
      <c r="OH339" s="1"/>
      <c r="OI339" s="1"/>
      <c r="OJ339" s="1"/>
      <c r="OK339" s="1"/>
      <c r="OL339" s="1"/>
      <c r="OM339" s="1"/>
      <c r="ON339" s="1"/>
      <c r="OO339" s="1"/>
      <c r="OP339" s="1"/>
      <c r="OQ339" s="1"/>
      <c r="OR339" s="1"/>
      <c r="OS339" s="1"/>
      <c r="OT339" s="1"/>
      <c r="OU339" s="1"/>
      <c r="OV339" s="1"/>
      <c r="OW339" s="1"/>
      <c r="OX339" s="1"/>
      <c r="OY339" s="1"/>
      <c r="OZ339" s="1"/>
      <c r="PA339" s="1"/>
      <c r="PB339" s="1"/>
      <c r="PC339" s="1"/>
      <c r="PD339" s="1"/>
      <c r="PE339" s="1"/>
      <c r="PF339" s="1"/>
      <c r="PG339" s="1"/>
      <c r="PH339" s="1"/>
      <c r="PI339" s="1"/>
      <c r="PJ339" s="1"/>
      <c r="PK339" s="1"/>
      <c r="PL339" s="1"/>
      <c r="PM339" s="1"/>
      <c r="PN339" s="1"/>
      <c r="PO339" s="1"/>
      <c r="PP339" s="1"/>
      <c r="PQ339" s="1"/>
      <c r="PR339" s="1"/>
      <c r="PS339" s="1"/>
      <c r="PT339" s="1"/>
      <c r="PU339" s="1"/>
      <c r="PV339" s="1"/>
      <c r="PW339" s="1"/>
      <c r="PX339" s="1"/>
      <c r="PY339" s="1"/>
      <c r="PZ339" s="1"/>
      <c r="QA339" s="1"/>
      <c r="QB339" s="1"/>
      <c r="QC339" s="1"/>
      <c r="QD339" s="1"/>
      <c r="QE339" s="1"/>
      <c r="QF339" s="1"/>
      <c r="QG339" s="1"/>
      <c r="QH339" s="1"/>
      <c r="QI339" s="1"/>
      <c r="QJ339" s="1"/>
      <c r="QK339" s="1"/>
      <c r="QL339" s="1"/>
      <c r="QM339" s="1"/>
      <c r="QN339" s="1"/>
      <c r="QO339" s="1"/>
      <c r="QP339" s="1"/>
      <c r="QQ339" s="1"/>
      <c r="QR339" s="1"/>
      <c r="QS339" s="1"/>
      <c r="QT339" s="1"/>
      <c r="QU339" s="1"/>
      <c r="QV339" s="1"/>
      <c r="QW339" s="1"/>
      <c r="QX339" s="1"/>
      <c r="QY339" s="1"/>
      <c r="QZ339" s="1"/>
      <c r="RA339" s="1"/>
      <c r="RB339" s="1"/>
      <c r="RC339" s="1"/>
      <c r="RD339" s="1"/>
      <c r="RE339" s="1"/>
      <c r="RF339" s="1"/>
      <c r="RG339" s="1"/>
      <c r="RH339" s="1"/>
      <c r="RI339" s="1"/>
      <c r="RJ339" s="1"/>
      <c r="RK339" s="1"/>
      <c r="RL339" s="1"/>
      <c r="RM339" s="1"/>
      <c r="RN339" s="1"/>
      <c r="RO339" s="1"/>
      <c r="RP339" s="1"/>
      <c r="RQ339" s="1"/>
      <c r="RR339" s="1"/>
      <c r="RS339" s="1"/>
      <c r="RT339" s="1"/>
      <c r="RU339" s="1"/>
      <c r="RV339" s="1"/>
      <c r="RW339" s="1"/>
      <c r="RX339" s="1"/>
      <c r="RY339" s="1"/>
      <c r="RZ339" s="1"/>
      <c r="SA339" s="1"/>
      <c r="SB339" s="1"/>
      <c r="SC339" s="1"/>
      <c r="SD339" s="1"/>
      <c r="SE339" s="1"/>
      <c r="SF339" s="1"/>
      <c r="SG339" s="1"/>
      <c r="SH339" s="1"/>
      <c r="SI339" s="1"/>
      <c r="SJ339" s="1"/>
      <c r="SK339" s="1"/>
      <c r="SL339" s="1"/>
      <c r="SM339" s="1"/>
      <c r="SN339" s="1"/>
      <c r="SO339" s="1"/>
      <c r="SP339" s="1"/>
      <c r="SQ339" s="1"/>
      <c r="SR339" s="1"/>
      <c r="SS339" s="1"/>
      <c r="ST339" s="1"/>
      <c r="SU339" s="1"/>
      <c r="SV339" s="1"/>
      <c r="SW339" s="1"/>
      <c r="SX339" s="1"/>
      <c r="SY339" s="1"/>
      <c r="SZ339" s="1"/>
      <c r="TA339" s="1"/>
      <c r="TB339" s="1"/>
      <c r="TC339" s="1"/>
      <c r="TD339" s="1"/>
      <c r="TE339" s="1"/>
      <c r="TF339" s="1"/>
      <c r="TG339" s="1"/>
      <c r="TH339" s="1"/>
      <c r="TI339" s="1"/>
      <c r="TJ339" s="1"/>
      <c r="TK339" s="1"/>
      <c r="TL339" s="1"/>
      <c r="TM339" s="1"/>
      <c r="TN339" s="1"/>
      <c r="TO339" s="1"/>
      <c r="TP339" s="1"/>
      <c r="TQ339" s="1"/>
      <c r="TR339" s="1"/>
      <c r="TS339" s="1"/>
      <c r="TT339" s="1"/>
      <c r="TU339" s="1"/>
      <c r="TV339" s="1"/>
      <c r="TW339" s="1"/>
      <c r="TX339" s="1"/>
      <c r="TY339" s="1"/>
      <c r="TZ339" s="1"/>
      <c r="UA339" s="1"/>
      <c r="UB339" s="1"/>
      <c r="UC339" s="1"/>
      <c r="UD339" s="1"/>
      <c r="UE339" s="1"/>
      <c r="UF339" s="1"/>
      <c r="UG339" s="1"/>
      <c r="UH339" s="1"/>
      <c r="UI339" s="1"/>
      <c r="UJ339" s="1"/>
      <c r="UK339" s="1"/>
      <c r="UL339" s="1"/>
      <c r="UM339" s="1"/>
      <c r="UN339" s="1"/>
      <c r="UO339" s="1"/>
      <c r="UP339" s="1"/>
      <c r="UQ339" s="1"/>
      <c r="UR339" s="1"/>
      <c r="US339" s="1"/>
      <c r="UT339" s="1"/>
      <c r="UU339" s="1"/>
      <c r="UV339" s="1"/>
      <c r="UW339" s="1"/>
      <c r="UX339" s="1"/>
      <c r="UY339" s="1"/>
      <c r="UZ339" s="1"/>
      <c r="VA339" s="1"/>
      <c r="VB339" s="1"/>
      <c r="VC339" s="1"/>
      <c r="VD339" s="1"/>
      <c r="VE339" s="1"/>
      <c r="VF339" s="1"/>
      <c r="VG339" s="1"/>
      <c r="VH339" s="1"/>
      <c r="VI339" s="1"/>
      <c r="VJ339" s="1"/>
      <c r="VK339" s="1"/>
      <c r="VL339" s="1"/>
      <c r="VM339" s="1"/>
      <c r="VN339" s="1"/>
      <c r="VO339" s="1"/>
      <c r="VP339" s="1"/>
      <c r="VQ339" s="1"/>
      <c r="VR339" s="1"/>
      <c r="VS339" s="1"/>
      <c r="VT339" s="1"/>
      <c r="VU339" s="1"/>
      <c r="VV339" s="1"/>
      <c r="VW339" s="1"/>
      <c r="VX339" s="1"/>
      <c r="VY339" s="1"/>
      <c r="VZ339" s="1"/>
      <c r="WA339" s="1"/>
      <c r="WB339" s="1"/>
      <c r="WC339" s="1"/>
      <c r="WD339" s="1"/>
      <c r="WE339" s="1"/>
      <c r="WF339" s="1"/>
      <c r="WG339" s="1"/>
      <c r="WH339" s="1"/>
      <c r="WI339" s="1"/>
      <c r="WJ339" s="1"/>
      <c r="WK339" s="1"/>
      <c r="WL339" s="1"/>
      <c r="WM339" s="1"/>
      <c r="WN339" s="1"/>
      <c r="WO339" s="1"/>
      <c r="WP339" s="1"/>
      <c r="WQ339" s="1"/>
      <c r="WR339" s="1"/>
      <c r="WS339" s="1"/>
      <c r="WT339" s="1"/>
      <c r="WU339" s="1"/>
      <c r="WV339" s="1"/>
      <c r="WW339" s="1"/>
      <c r="WX339" s="1"/>
      <c r="WY339" s="1"/>
      <c r="WZ339" s="1"/>
      <c r="XA339" s="1"/>
      <c r="XB339" s="1"/>
      <c r="XC339" s="1"/>
      <c r="XD339" s="1"/>
      <c r="XE339" s="1"/>
      <c r="XF339" s="1"/>
      <c r="XG339" s="1"/>
      <c r="XH339" s="1"/>
      <c r="XI339" s="1"/>
      <c r="XJ339" s="1"/>
      <c r="XK339" s="1"/>
      <c r="XL339" s="1"/>
      <c r="XM339" s="1"/>
      <c r="XN339" s="1"/>
      <c r="XO339" s="1"/>
      <c r="XP339" s="1"/>
      <c r="XQ339" s="1"/>
      <c r="XR339" s="1"/>
      <c r="XS339" s="1"/>
      <c r="XT339" s="1"/>
      <c r="XU339" s="1"/>
      <c r="XV339" s="1"/>
      <c r="XW339" s="1"/>
      <c r="XX339" s="1"/>
      <c r="XY339" s="1"/>
      <c r="XZ339" s="1"/>
      <c r="YA339" s="1"/>
      <c r="YB339" s="1"/>
      <c r="YC339" s="1"/>
      <c r="YD339" s="1"/>
      <c r="YE339" s="1"/>
      <c r="YF339" s="1"/>
      <c r="YG339" s="1"/>
      <c r="YH339" s="1"/>
      <c r="YI339" s="1"/>
      <c r="YJ339" s="1"/>
      <c r="YK339" s="1"/>
      <c r="YL339" s="1"/>
      <c r="YM339" s="1"/>
      <c r="YN339" s="1"/>
      <c r="YO339" s="1"/>
      <c r="YP339" s="1"/>
      <c r="YQ339" s="1"/>
      <c r="YR339" s="1"/>
      <c r="YS339" s="1"/>
      <c r="YT339" s="1"/>
      <c r="YU339" s="1"/>
      <c r="YV339" s="1"/>
      <c r="YW339" s="1"/>
      <c r="YX339" s="1"/>
      <c r="YY339" s="1"/>
      <c r="YZ339" s="1"/>
      <c r="ZA339" s="1"/>
      <c r="ZB339" s="1"/>
      <c r="ZC339" s="1"/>
      <c r="ZD339" s="1"/>
      <c r="ZE339" s="1"/>
      <c r="ZF339" s="1"/>
      <c r="ZG339" s="1"/>
      <c r="ZH339" s="1"/>
      <c r="ZI339" s="1"/>
      <c r="ZJ339" s="1"/>
      <c r="ZK339" s="1"/>
      <c r="ZL339" s="1"/>
      <c r="ZM339" s="1"/>
      <c r="ZN339" s="1"/>
      <c r="ZO339" s="1"/>
      <c r="ZP339" s="1"/>
      <c r="ZQ339" s="1"/>
      <c r="ZR339" s="1"/>
      <c r="ZS339" s="1"/>
      <c r="ZT339" s="1"/>
      <c r="ZU339" s="1"/>
      <c r="ZV339" s="1"/>
      <c r="ZW339" s="1"/>
      <c r="ZX339" s="1"/>
      <c r="ZY339" s="1"/>
      <c r="ZZ339" s="1"/>
      <c r="AAA339" s="1"/>
      <c r="AAB339" s="1"/>
    </row>
    <row r="340" ht="14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  <c r="MQ340" s="1"/>
      <c r="MR340" s="1"/>
      <c r="MS340" s="1"/>
      <c r="MT340" s="1"/>
      <c r="MU340" s="1"/>
      <c r="MV340" s="1"/>
      <c r="MW340" s="1"/>
      <c r="MX340" s="1"/>
      <c r="MY340" s="1"/>
      <c r="MZ340" s="1"/>
      <c r="NA340" s="1"/>
      <c r="NB340" s="1"/>
      <c r="NC340" s="1"/>
      <c r="ND340" s="1"/>
      <c r="NE340" s="1"/>
      <c r="NF340" s="1"/>
      <c r="NG340" s="1"/>
      <c r="NH340" s="1"/>
      <c r="NI340" s="1"/>
      <c r="NJ340" s="1"/>
      <c r="NK340" s="1"/>
      <c r="NL340" s="1"/>
      <c r="NM340" s="1"/>
      <c r="NN340" s="1"/>
      <c r="NO340" s="1"/>
      <c r="NP340" s="1"/>
      <c r="NQ340" s="1"/>
      <c r="NR340" s="1"/>
      <c r="NS340" s="1"/>
      <c r="NT340" s="1"/>
      <c r="NU340" s="1"/>
      <c r="NV340" s="1"/>
      <c r="NW340" s="1"/>
      <c r="NX340" s="1"/>
      <c r="NY340" s="1"/>
      <c r="NZ340" s="1"/>
      <c r="OA340" s="1"/>
      <c r="OB340" s="1"/>
      <c r="OC340" s="1"/>
      <c r="OD340" s="1"/>
      <c r="OE340" s="1"/>
      <c r="OF340" s="1"/>
      <c r="OG340" s="1"/>
      <c r="OH340" s="1"/>
      <c r="OI340" s="1"/>
      <c r="OJ340" s="1"/>
      <c r="OK340" s="1"/>
      <c r="OL340" s="1"/>
      <c r="OM340" s="1"/>
      <c r="ON340" s="1"/>
      <c r="OO340" s="1"/>
      <c r="OP340" s="1"/>
      <c r="OQ340" s="1"/>
      <c r="OR340" s="1"/>
      <c r="OS340" s="1"/>
      <c r="OT340" s="1"/>
      <c r="OU340" s="1"/>
      <c r="OV340" s="1"/>
      <c r="OW340" s="1"/>
      <c r="OX340" s="1"/>
      <c r="OY340" s="1"/>
      <c r="OZ340" s="1"/>
      <c r="PA340" s="1"/>
      <c r="PB340" s="1"/>
      <c r="PC340" s="1"/>
      <c r="PD340" s="1"/>
      <c r="PE340" s="1"/>
      <c r="PF340" s="1"/>
      <c r="PG340" s="1"/>
      <c r="PH340" s="1"/>
      <c r="PI340" s="1"/>
      <c r="PJ340" s="1"/>
      <c r="PK340" s="1"/>
      <c r="PL340" s="1"/>
      <c r="PM340" s="1"/>
      <c r="PN340" s="1"/>
      <c r="PO340" s="1"/>
      <c r="PP340" s="1"/>
      <c r="PQ340" s="1"/>
      <c r="PR340" s="1"/>
      <c r="PS340" s="1"/>
      <c r="PT340" s="1"/>
      <c r="PU340" s="1"/>
      <c r="PV340" s="1"/>
      <c r="PW340" s="1"/>
      <c r="PX340" s="1"/>
      <c r="PY340" s="1"/>
      <c r="PZ340" s="1"/>
      <c r="QA340" s="1"/>
      <c r="QB340" s="1"/>
      <c r="QC340" s="1"/>
      <c r="QD340" s="1"/>
      <c r="QE340" s="1"/>
      <c r="QF340" s="1"/>
      <c r="QG340" s="1"/>
      <c r="QH340" s="1"/>
      <c r="QI340" s="1"/>
      <c r="QJ340" s="1"/>
      <c r="QK340" s="1"/>
      <c r="QL340" s="1"/>
      <c r="QM340" s="1"/>
      <c r="QN340" s="1"/>
      <c r="QO340" s="1"/>
      <c r="QP340" s="1"/>
      <c r="QQ340" s="1"/>
      <c r="QR340" s="1"/>
      <c r="QS340" s="1"/>
      <c r="QT340" s="1"/>
      <c r="QU340" s="1"/>
      <c r="QV340" s="1"/>
      <c r="QW340" s="1"/>
      <c r="QX340" s="1"/>
      <c r="QY340" s="1"/>
      <c r="QZ340" s="1"/>
      <c r="RA340" s="1"/>
      <c r="RB340" s="1"/>
      <c r="RC340" s="1"/>
      <c r="RD340" s="1"/>
      <c r="RE340" s="1"/>
      <c r="RF340" s="1"/>
      <c r="RG340" s="1"/>
      <c r="RH340" s="1"/>
      <c r="RI340" s="1"/>
      <c r="RJ340" s="1"/>
      <c r="RK340" s="1"/>
      <c r="RL340" s="1"/>
      <c r="RM340" s="1"/>
      <c r="RN340" s="1"/>
      <c r="RO340" s="1"/>
      <c r="RP340" s="1"/>
      <c r="RQ340" s="1"/>
      <c r="RR340" s="1"/>
      <c r="RS340" s="1"/>
      <c r="RT340" s="1"/>
      <c r="RU340" s="1"/>
      <c r="RV340" s="1"/>
      <c r="RW340" s="1"/>
      <c r="RX340" s="1"/>
      <c r="RY340" s="1"/>
      <c r="RZ340" s="1"/>
      <c r="SA340" s="1"/>
      <c r="SB340" s="1"/>
      <c r="SC340" s="1"/>
      <c r="SD340" s="1"/>
      <c r="SE340" s="1"/>
      <c r="SF340" s="1"/>
      <c r="SG340" s="1"/>
      <c r="SH340" s="1"/>
      <c r="SI340" s="1"/>
      <c r="SJ340" s="1"/>
      <c r="SK340" s="1"/>
      <c r="SL340" s="1"/>
      <c r="SM340" s="1"/>
      <c r="SN340" s="1"/>
      <c r="SO340" s="1"/>
      <c r="SP340" s="1"/>
      <c r="SQ340" s="1"/>
      <c r="SR340" s="1"/>
      <c r="SS340" s="1"/>
      <c r="ST340" s="1"/>
      <c r="SU340" s="1"/>
      <c r="SV340" s="1"/>
      <c r="SW340" s="1"/>
      <c r="SX340" s="1"/>
      <c r="SY340" s="1"/>
      <c r="SZ340" s="1"/>
      <c r="TA340" s="1"/>
      <c r="TB340" s="1"/>
      <c r="TC340" s="1"/>
      <c r="TD340" s="1"/>
      <c r="TE340" s="1"/>
      <c r="TF340" s="1"/>
      <c r="TG340" s="1"/>
      <c r="TH340" s="1"/>
      <c r="TI340" s="1"/>
      <c r="TJ340" s="1"/>
      <c r="TK340" s="1"/>
      <c r="TL340" s="1"/>
      <c r="TM340" s="1"/>
      <c r="TN340" s="1"/>
      <c r="TO340" s="1"/>
      <c r="TP340" s="1"/>
      <c r="TQ340" s="1"/>
      <c r="TR340" s="1"/>
      <c r="TS340" s="1"/>
      <c r="TT340" s="1"/>
      <c r="TU340" s="1"/>
      <c r="TV340" s="1"/>
      <c r="TW340" s="1"/>
      <c r="TX340" s="1"/>
      <c r="TY340" s="1"/>
      <c r="TZ340" s="1"/>
      <c r="UA340" s="1"/>
      <c r="UB340" s="1"/>
      <c r="UC340" s="1"/>
      <c r="UD340" s="1"/>
      <c r="UE340" s="1"/>
      <c r="UF340" s="1"/>
      <c r="UG340" s="1"/>
      <c r="UH340" s="1"/>
      <c r="UI340" s="1"/>
      <c r="UJ340" s="1"/>
      <c r="UK340" s="1"/>
      <c r="UL340" s="1"/>
      <c r="UM340" s="1"/>
      <c r="UN340" s="1"/>
      <c r="UO340" s="1"/>
      <c r="UP340" s="1"/>
      <c r="UQ340" s="1"/>
      <c r="UR340" s="1"/>
      <c r="US340" s="1"/>
      <c r="UT340" s="1"/>
      <c r="UU340" s="1"/>
      <c r="UV340" s="1"/>
      <c r="UW340" s="1"/>
      <c r="UX340" s="1"/>
      <c r="UY340" s="1"/>
      <c r="UZ340" s="1"/>
      <c r="VA340" s="1"/>
      <c r="VB340" s="1"/>
      <c r="VC340" s="1"/>
      <c r="VD340" s="1"/>
      <c r="VE340" s="1"/>
      <c r="VF340" s="1"/>
      <c r="VG340" s="1"/>
      <c r="VH340" s="1"/>
      <c r="VI340" s="1"/>
      <c r="VJ340" s="1"/>
      <c r="VK340" s="1"/>
      <c r="VL340" s="1"/>
      <c r="VM340" s="1"/>
      <c r="VN340" s="1"/>
      <c r="VO340" s="1"/>
      <c r="VP340" s="1"/>
      <c r="VQ340" s="1"/>
      <c r="VR340" s="1"/>
      <c r="VS340" s="1"/>
      <c r="VT340" s="1"/>
      <c r="VU340" s="1"/>
      <c r="VV340" s="1"/>
      <c r="VW340" s="1"/>
      <c r="VX340" s="1"/>
      <c r="VY340" s="1"/>
      <c r="VZ340" s="1"/>
      <c r="WA340" s="1"/>
      <c r="WB340" s="1"/>
      <c r="WC340" s="1"/>
      <c r="WD340" s="1"/>
      <c r="WE340" s="1"/>
      <c r="WF340" s="1"/>
      <c r="WG340" s="1"/>
      <c r="WH340" s="1"/>
      <c r="WI340" s="1"/>
      <c r="WJ340" s="1"/>
      <c r="WK340" s="1"/>
      <c r="WL340" s="1"/>
      <c r="WM340" s="1"/>
      <c r="WN340" s="1"/>
      <c r="WO340" s="1"/>
      <c r="WP340" s="1"/>
      <c r="WQ340" s="1"/>
      <c r="WR340" s="1"/>
      <c r="WS340" s="1"/>
      <c r="WT340" s="1"/>
      <c r="WU340" s="1"/>
      <c r="WV340" s="1"/>
      <c r="WW340" s="1"/>
      <c r="WX340" s="1"/>
      <c r="WY340" s="1"/>
      <c r="WZ340" s="1"/>
      <c r="XA340" s="1"/>
      <c r="XB340" s="1"/>
      <c r="XC340" s="1"/>
      <c r="XD340" s="1"/>
      <c r="XE340" s="1"/>
      <c r="XF340" s="1"/>
      <c r="XG340" s="1"/>
      <c r="XH340" s="1"/>
      <c r="XI340" s="1"/>
      <c r="XJ340" s="1"/>
      <c r="XK340" s="1"/>
      <c r="XL340" s="1"/>
      <c r="XM340" s="1"/>
      <c r="XN340" s="1"/>
      <c r="XO340" s="1"/>
      <c r="XP340" s="1"/>
      <c r="XQ340" s="1"/>
      <c r="XR340" s="1"/>
      <c r="XS340" s="1"/>
      <c r="XT340" s="1"/>
      <c r="XU340" s="1"/>
      <c r="XV340" s="1"/>
      <c r="XW340" s="1"/>
      <c r="XX340" s="1"/>
      <c r="XY340" s="1"/>
      <c r="XZ340" s="1"/>
      <c r="YA340" s="1"/>
      <c r="YB340" s="1"/>
      <c r="YC340" s="1"/>
      <c r="YD340" s="1"/>
      <c r="YE340" s="1"/>
      <c r="YF340" s="1"/>
      <c r="YG340" s="1"/>
      <c r="YH340" s="1"/>
      <c r="YI340" s="1"/>
      <c r="YJ340" s="1"/>
      <c r="YK340" s="1"/>
      <c r="YL340" s="1"/>
      <c r="YM340" s="1"/>
      <c r="YN340" s="1"/>
      <c r="YO340" s="1"/>
      <c r="YP340" s="1"/>
      <c r="YQ340" s="1"/>
      <c r="YR340" s="1"/>
      <c r="YS340" s="1"/>
      <c r="YT340" s="1"/>
      <c r="YU340" s="1"/>
      <c r="YV340" s="1"/>
      <c r="YW340" s="1"/>
      <c r="YX340" s="1"/>
      <c r="YY340" s="1"/>
      <c r="YZ340" s="1"/>
      <c r="ZA340" s="1"/>
      <c r="ZB340" s="1"/>
      <c r="ZC340" s="1"/>
      <c r="ZD340" s="1"/>
      <c r="ZE340" s="1"/>
      <c r="ZF340" s="1"/>
      <c r="ZG340" s="1"/>
      <c r="ZH340" s="1"/>
      <c r="ZI340" s="1"/>
      <c r="ZJ340" s="1"/>
      <c r="ZK340" s="1"/>
      <c r="ZL340" s="1"/>
      <c r="ZM340" s="1"/>
      <c r="ZN340" s="1"/>
      <c r="ZO340" s="1"/>
      <c r="ZP340" s="1"/>
      <c r="ZQ340" s="1"/>
      <c r="ZR340" s="1"/>
      <c r="ZS340" s="1"/>
      <c r="ZT340" s="1"/>
      <c r="ZU340" s="1"/>
      <c r="ZV340" s="1"/>
      <c r="ZW340" s="1"/>
      <c r="ZX340" s="1"/>
      <c r="ZY340" s="1"/>
      <c r="ZZ340" s="1"/>
      <c r="AAA340" s="1"/>
      <c r="AAB340" s="1"/>
    </row>
    <row r="341" ht="14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  <c r="MR341" s="1"/>
      <c r="MS341" s="1"/>
      <c r="MT341" s="1"/>
      <c r="MU341" s="1"/>
      <c r="MV341" s="1"/>
      <c r="MW341" s="1"/>
      <c r="MX341" s="1"/>
      <c r="MY341" s="1"/>
      <c r="MZ341" s="1"/>
      <c r="NA341" s="1"/>
      <c r="NB341" s="1"/>
      <c r="NC341" s="1"/>
      <c r="ND341" s="1"/>
      <c r="NE341" s="1"/>
      <c r="NF341" s="1"/>
      <c r="NG341" s="1"/>
      <c r="NH341" s="1"/>
      <c r="NI341" s="1"/>
      <c r="NJ341" s="1"/>
      <c r="NK341" s="1"/>
      <c r="NL341" s="1"/>
      <c r="NM341" s="1"/>
      <c r="NN341" s="1"/>
      <c r="NO341" s="1"/>
      <c r="NP341" s="1"/>
      <c r="NQ341" s="1"/>
      <c r="NR341" s="1"/>
      <c r="NS341" s="1"/>
      <c r="NT341" s="1"/>
      <c r="NU341" s="1"/>
      <c r="NV341" s="1"/>
      <c r="NW341" s="1"/>
      <c r="NX341" s="1"/>
      <c r="NY341" s="1"/>
      <c r="NZ341" s="1"/>
      <c r="OA341" s="1"/>
      <c r="OB341" s="1"/>
      <c r="OC341" s="1"/>
      <c r="OD341" s="1"/>
      <c r="OE341" s="1"/>
      <c r="OF341" s="1"/>
      <c r="OG341" s="1"/>
      <c r="OH341" s="1"/>
      <c r="OI341" s="1"/>
      <c r="OJ341" s="1"/>
      <c r="OK341" s="1"/>
      <c r="OL341" s="1"/>
      <c r="OM341" s="1"/>
      <c r="ON341" s="1"/>
      <c r="OO341" s="1"/>
      <c r="OP341" s="1"/>
      <c r="OQ341" s="1"/>
      <c r="OR341" s="1"/>
      <c r="OS341" s="1"/>
      <c r="OT341" s="1"/>
      <c r="OU341" s="1"/>
      <c r="OV341" s="1"/>
      <c r="OW341" s="1"/>
      <c r="OX341" s="1"/>
      <c r="OY341" s="1"/>
      <c r="OZ341" s="1"/>
      <c r="PA341" s="1"/>
      <c r="PB341" s="1"/>
      <c r="PC341" s="1"/>
      <c r="PD341" s="1"/>
      <c r="PE341" s="1"/>
      <c r="PF341" s="1"/>
      <c r="PG341" s="1"/>
      <c r="PH341" s="1"/>
      <c r="PI341" s="1"/>
      <c r="PJ341" s="1"/>
      <c r="PK341" s="1"/>
      <c r="PL341" s="1"/>
      <c r="PM341" s="1"/>
      <c r="PN341" s="1"/>
      <c r="PO341" s="1"/>
      <c r="PP341" s="1"/>
      <c r="PQ341" s="1"/>
      <c r="PR341" s="1"/>
      <c r="PS341" s="1"/>
      <c r="PT341" s="1"/>
      <c r="PU341" s="1"/>
      <c r="PV341" s="1"/>
      <c r="PW341" s="1"/>
      <c r="PX341" s="1"/>
      <c r="PY341" s="1"/>
      <c r="PZ341" s="1"/>
      <c r="QA341" s="1"/>
      <c r="QB341" s="1"/>
      <c r="QC341" s="1"/>
      <c r="QD341" s="1"/>
      <c r="QE341" s="1"/>
      <c r="QF341" s="1"/>
      <c r="QG341" s="1"/>
      <c r="QH341" s="1"/>
      <c r="QI341" s="1"/>
      <c r="QJ341" s="1"/>
      <c r="QK341" s="1"/>
      <c r="QL341" s="1"/>
      <c r="QM341" s="1"/>
      <c r="QN341" s="1"/>
      <c r="QO341" s="1"/>
      <c r="QP341" s="1"/>
      <c r="QQ341" s="1"/>
      <c r="QR341" s="1"/>
      <c r="QS341" s="1"/>
      <c r="QT341" s="1"/>
      <c r="QU341" s="1"/>
      <c r="QV341" s="1"/>
      <c r="QW341" s="1"/>
      <c r="QX341" s="1"/>
      <c r="QY341" s="1"/>
      <c r="QZ341" s="1"/>
      <c r="RA341" s="1"/>
      <c r="RB341" s="1"/>
      <c r="RC341" s="1"/>
      <c r="RD341" s="1"/>
      <c r="RE341" s="1"/>
      <c r="RF341" s="1"/>
      <c r="RG341" s="1"/>
      <c r="RH341" s="1"/>
      <c r="RI341" s="1"/>
      <c r="RJ341" s="1"/>
      <c r="RK341" s="1"/>
      <c r="RL341" s="1"/>
      <c r="RM341" s="1"/>
      <c r="RN341" s="1"/>
      <c r="RO341" s="1"/>
      <c r="RP341" s="1"/>
      <c r="RQ341" s="1"/>
      <c r="RR341" s="1"/>
      <c r="RS341" s="1"/>
      <c r="RT341" s="1"/>
      <c r="RU341" s="1"/>
      <c r="RV341" s="1"/>
      <c r="RW341" s="1"/>
      <c r="RX341" s="1"/>
      <c r="RY341" s="1"/>
      <c r="RZ341" s="1"/>
      <c r="SA341" s="1"/>
      <c r="SB341" s="1"/>
      <c r="SC341" s="1"/>
      <c r="SD341" s="1"/>
      <c r="SE341" s="1"/>
      <c r="SF341" s="1"/>
      <c r="SG341" s="1"/>
      <c r="SH341" s="1"/>
      <c r="SI341" s="1"/>
      <c r="SJ341" s="1"/>
      <c r="SK341" s="1"/>
      <c r="SL341" s="1"/>
      <c r="SM341" s="1"/>
      <c r="SN341" s="1"/>
      <c r="SO341" s="1"/>
      <c r="SP341" s="1"/>
      <c r="SQ341" s="1"/>
      <c r="SR341" s="1"/>
      <c r="SS341" s="1"/>
      <c r="ST341" s="1"/>
      <c r="SU341" s="1"/>
      <c r="SV341" s="1"/>
      <c r="SW341" s="1"/>
      <c r="SX341" s="1"/>
      <c r="SY341" s="1"/>
      <c r="SZ341" s="1"/>
      <c r="TA341" s="1"/>
      <c r="TB341" s="1"/>
      <c r="TC341" s="1"/>
      <c r="TD341" s="1"/>
      <c r="TE341" s="1"/>
      <c r="TF341" s="1"/>
      <c r="TG341" s="1"/>
      <c r="TH341" s="1"/>
      <c r="TI341" s="1"/>
      <c r="TJ341" s="1"/>
      <c r="TK341" s="1"/>
      <c r="TL341" s="1"/>
      <c r="TM341" s="1"/>
      <c r="TN341" s="1"/>
      <c r="TO341" s="1"/>
      <c r="TP341" s="1"/>
      <c r="TQ341" s="1"/>
      <c r="TR341" s="1"/>
      <c r="TS341" s="1"/>
      <c r="TT341" s="1"/>
      <c r="TU341" s="1"/>
      <c r="TV341" s="1"/>
      <c r="TW341" s="1"/>
      <c r="TX341" s="1"/>
      <c r="TY341" s="1"/>
      <c r="TZ341" s="1"/>
      <c r="UA341" s="1"/>
      <c r="UB341" s="1"/>
      <c r="UC341" s="1"/>
      <c r="UD341" s="1"/>
      <c r="UE341" s="1"/>
      <c r="UF341" s="1"/>
      <c r="UG341" s="1"/>
      <c r="UH341" s="1"/>
      <c r="UI341" s="1"/>
      <c r="UJ341" s="1"/>
      <c r="UK341" s="1"/>
      <c r="UL341" s="1"/>
      <c r="UM341" s="1"/>
      <c r="UN341" s="1"/>
      <c r="UO341" s="1"/>
      <c r="UP341" s="1"/>
      <c r="UQ341" s="1"/>
      <c r="UR341" s="1"/>
      <c r="US341" s="1"/>
      <c r="UT341" s="1"/>
      <c r="UU341" s="1"/>
      <c r="UV341" s="1"/>
      <c r="UW341" s="1"/>
      <c r="UX341" s="1"/>
      <c r="UY341" s="1"/>
      <c r="UZ341" s="1"/>
      <c r="VA341" s="1"/>
      <c r="VB341" s="1"/>
      <c r="VC341" s="1"/>
      <c r="VD341" s="1"/>
      <c r="VE341" s="1"/>
      <c r="VF341" s="1"/>
      <c r="VG341" s="1"/>
      <c r="VH341" s="1"/>
      <c r="VI341" s="1"/>
      <c r="VJ341" s="1"/>
      <c r="VK341" s="1"/>
      <c r="VL341" s="1"/>
      <c r="VM341" s="1"/>
      <c r="VN341" s="1"/>
      <c r="VO341" s="1"/>
      <c r="VP341" s="1"/>
      <c r="VQ341" s="1"/>
      <c r="VR341" s="1"/>
      <c r="VS341" s="1"/>
      <c r="VT341" s="1"/>
      <c r="VU341" s="1"/>
      <c r="VV341" s="1"/>
      <c r="VW341" s="1"/>
      <c r="VX341" s="1"/>
      <c r="VY341" s="1"/>
      <c r="VZ341" s="1"/>
      <c r="WA341" s="1"/>
      <c r="WB341" s="1"/>
      <c r="WC341" s="1"/>
      <c r="WD341" s="1"/>
      <c r="WE341" s="1"/>
      <c r="WF341" s="1"/>
      <c r="WG341" s="1"/>
      <c r="WH341" s="1"/>
      <c r="WI341" s="1"/>
      <c r="WJ341" s="1"/>
      <c r="WK341" s="1"/>
      <c r="WL341" s="1"/>
      <c r="WM341" s="1"/>
      <c r="WN341" s="1"/>
      <c r="WO341" s="1"/>
      <c r="WP341" s="1"/>
      <c r="WQ341" s="1"/>
      <c r="WR341" s="1"/>
      <c r="WS341" s="1"/>
      <c r="WT341" s="1"/>
      <c r="WU341" s="1"/>
      <c r="WV341" s="1"/>
      <c r="WW341" s="1"/>
      <c r="WX341" s="1"/>
      <c r="WY341" s="1"/>
      <c r="WZ341" s="1"/>
      <c r="XA341" s="1"/>
      <c r="XB341" s="1"/>
      <c r="XC341" s="1"/>
      <c r="XD341" s="1"/>
      <c r="XE341" s="1"/>
      <c r="XF341" s="1"/>
      <c r="XG341" s="1"/>
      <c r="XH341" s="1"/>
      <c r="XI341" s="1"/>
      <c r="XJ341" s="1"/>
      <c r="XK341" s="1"/>
      <c r="XL341" s="1"/>
      <c r="XM341" s="1"/>
      <c r="XN341" s="1"/>
      <c r="XO341" s="1"/>
      <c r="XP341" s="1"/>
      <c r="XQ341" s="1"/>
      <c r="XR341" s="1"/>
      <c r="XS341" s="1"/>
      <c r="XT341" s="1"/>
      <c r="XU341" s="1"/>
      <c r="XV341" s="1"/>
      <c r="XW341" s="1"/>
      <c r="XX341" s="1"/>
      <c r="XY341" s="1"/>
      <c r="XZ341" s="1"/>
      <c r="YA341" s="1"/>
      <c r="YB341" s="1"/>
      <c r="YC341" s="1"/>
      <c r="YD341" s="1"/>
      <c r="YE341" s="1"/>
      <c r="YF341" s="1"/>
      <c r="YG341" s="1"/>
      <c r="YH341" s="1"/>
      <c r="YI341" s="1"/>
      <c r="YJ341" s="1"/>
      <c r="YK341" s="1"/>
      <c r="YL341" s="1"/>
      <c r="YM341" s="1"/>
      <c r="YN341" s="1"/>
      <c r="YO341" s="1"/>
      <c r="YP341" s="1"/>
      <c r="YQ341" s="1"/>
      <c r="YR341" s="1"/>
      <c r="YS341" s="1"/>
      <c r="YT341" s="1"/>
      <c r="YU341" s="1"/>
      <c r="YV341" s="1"/>
      <c r="YW341" s="1"/>
      <c r="YX341" s="1"/>
      <c r="YY341" s="1"/>
      <c r="YZ341" s="1"/>
      <c r="ZA341" s="1"/>
      <c r="ZB341" s="1"/>
      <c r="ZC341" s="1"/>
      <c r="ZD341" s="1"/>
      <c r="ZE341" s="1"/>
      <c r="ZF341" s="1"/>
      <c r="ZG341" s="1"/>
      <c r="ZH341" s="1"/>
      <c r="ZI341" s="1"/>
      <c r="ZJ341" s="1"/>
      <c r="ZK341" s="1"/>
      <c r="ZL341" s="1"/>
      <c r="ZM341" s="1"/>
      <c r="ZN341" s="1"/>
      <c r="ZO341" s="1"/>
      <c r="ZP341" s="1"/>
      <c r="ZQ341" s="1"/>
      <c r="ZR341" s="1"/>
      <c r="ZS341" s="1"/>
      <c r="ZT341" s="1"/>
      <c r="ZU341" s="1"/>
      <c r="ZV341" s="1"/>
      <c r="ZW341" s="1"/>
      <c r="ZX341" s="1"/>
      <c r="ZY341" s="1"/>
      <c r="ZZ341" s="1"/>
      <c r="AAA341" s="1"/>
      <c r="AAB341" s="1"/>
    </row>
    <row r="342" ht="14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  <c r="MR342" s="1"/>
      <c r="MS342" s="1"/>
      <c r="MT342" s="1"/>
      <c r="MU342" s="1"/>
      <c r="MV342" s="1"/>
      <c r="MW342" s="1"/>
      <c r="MX342" s="1"/>
      <c r="MY342" s="1"/>
      <c r="MZ342" s="1"/>
      <c r="NA342" s="1"/>
      <c r="NB342" s="1"/>
      <c r="NC342" s="1"/>
      <c r="ND342" s="1"/>
      <c r="NE342" s="1"/>
      <c r="NF342" s="1"/>
      <c r="NG342" s="1"/>
      <c r="NH342" s="1"/>
      <c r="NI342" s="1"/>
      <c r="NJ342" s="1"/>
      <c r="NK342" s="1"/>
      <c r="NL342" s="1"/>
      <c r="NM342" s="1"/>
      <c r="NN342" s="1"/>
      <c r="NO342" s="1"/>
      <c r="NP342" s="1"/>
      <c r="NQ342" s="1"/>
      <c r="NR342" s="1"/>
      <c r="NS342" s="1"/>
      <c r="NT342" s="1"/>
      <c r="NU342" s="1"/>
      <c r="NV342" s="1"/>
      <c r="NW342" s="1"/>
      <c r="NX342" s="1"/>
      <c r="NY342" s="1"/>
      <c r="NZ342" s="1"/>
      <c r="OA342" s="1"/>
      <c r="OB342" s="1"/>
      <c r="OC342" s="1"/>
      <c r="OD342" s="1"/>
      <c r="OE342" s="1"/>
      <c r="OF342" s="1"/>
      <c r="OG342" s="1"/>
      <c r="OH342" s="1"/>
      <c r="OI342" s="1"/>
      <c r="OJ342" s="1"/>
      <c r="OK342" s="1"/>
      <c r="OL342" s="1"/>
      <c r="OM342" s="1"/>
      <c r="ON342" s="1"/>
      <c r="OO342" s="1"/>
      <c r="OP342" s="1"/>
      <c r="OQ342" s="1"/>
      <c r="OR342" s="1"/>
      <c r="OS342" s="1"/>
      <c r="OT342" s="1"/>
      <c r="OU342" s="1"/>
      <c r="OV342" s="1"/>
      <c r="OW342" s="1"/>
      <c r="OX342" s="1"/>
      <c r="OY342" s="1"/>
      <c r="OZ342" s="1"/>
      <c r="PA342" s="1"/>
      <c r="PB342" s="1"/>
      <c r="PC342" s="1"/>
      <c r="PD342" s="1"/>
      <c r="PE342" s="1"/>
      <c r="PF342" s="1"/>
      <c r="PG342" s="1"/>
      <c r="PH342" s="1"/>
      <c r="PI342" s="1"/>
      <c r="PJ342" s="1"/>
      <c r="PK342" s="1"/>
      <c r="PL342" s="1"/>
      <c r="PM342" s="1"/>
      <c r="PN342" s="1"/>
      <c r="PO342" s="1"/>
      <c r="PP342" s="1"/>
      <c r="PQ342" s="1"/>
      <c r="PR342" s="1"/>
      <c r="PS342" s="1"/>
      <c r="PT342" s="1"/>
      <c r="PU342" s="1"/>
      <c r="PV342" s="1"/>
      <c r="PW342" s="1"/>
      <c r="PX342" s="1"/>
      <c r="PY342" s="1"/>
      <c r="PZ342" s="1"/>
      <c r="QA342" s="1"/>
      <c r="QB342" s="1"/>
      <c r="QC342" s="1"/>
      <c r="QD342" s="1"/>
      <c r="QE342" s="1"/>
      <c r="QF342" s="1"/>
      <c r="QG342" s="1"/>
      <c r="QH342" s="1"/>
      <c r="QI342" s="1"/>
      <c r="QJ342" s="1"/>
      <c r="QK342" s="1"/>
      <c r="QL342" s="1"/>
      <c r="QM342" s="1"/>
      <c r="QN342" s="1"/>
      <c r="QO342" s="1"/>
      <c r="QP342" s="1"/>
      <c r="QQ342" s="1"/>
      <c r="QR342" s="1"/>
      <c r="QS342" s="1"/>
      <c r="QT342" s="1"/>
      <c r="QU342" s="1"/>
      <c r="QV342" s="1"/>
      <c r="QW342" s="1"/>
      <c r="QX342" s="1"/>
      <c r="QY342" s="1"/>
      <c r="QZ342" s="1"/>
      <c r="RA342" s="1"/>
      <c r="RB342" s="1"/>
      <c r="RC342" s="1"/>
      <c r="RD342" s="1"/>
      <c r="RE342" s="1"/>
      <c r="RF342" s="1"/>
      <c r="RG342" s="1"/>
      <c r="RH342" s="1"/>
      <c r="RI342" s="1"/>
      <c r="RJ342" s="1"/>
      <c r="RK342" s="1"/>
      <c r="RL342" s="1"/>
      <c r="RM342" s="1"/>
      <c r="RN342" s="1"/>
      <c r="RO342" s="1"/>
      <c r="RP342" s="1"/>
      <c r="RQ342" s="1"/>
      <c r="RR342" s="1"/>
      <c r="RS342" s="1"/>
      <c r="RT342" s="1"/>
      <c r="RU342" s="1"/>
      <c r="RV342" s="1"/>
      <c r="RW342" s="1"/>
      <c r="RX342" s="1"/>
      <c r="RY342" s="1"/>
      <c r="RZ342" s="1"/>
      <c r="SA342" s="1"/>
      <c r="SB342" s="1"/>
      <c r="SC342" s="1"/>
      <c r="SD342" s="1"/>
      <c r="SE342" s="1"/>
      <c r="SF342" s="1"/>
      <c r="SG342" s="1"/>
      <c r="SH342" s="1"/>
      <c r="SI342" s="1"/>
      <c r="SJ342" s="1"/>
      <c r="SK342" s="1"/>
      <c r="SL342" s="1"/>
      <c r="SM342" s="1"/>
      <c r="SN342" s="1"/>
      <c r="SO342" s="1"/>
      <c r="SP342" s="1"/>
      <c r="SQ342" s="1"/>
      <c r="SR342" s="1"/>
      <c r="SS342" s="1"/>
      <c r="ST342" s="1"/>
      <c r="SU342" s="1"/>
      <c r="SV342" s="1"/>
      <c r="SW342" s="1"/>
      <c r="SX342" s="1"/>
      <c r="SY342" s="1"/>
      <c r="SZ342" s="1"/>
      <c r="TA342" s="1"/>
      <c r="TB342" s="1"/>
      <c r="TC342" s="1"/>
      <c r="TD342" s="1"/>
      <c r="TE342" s="1"/>
      <c r="TF342" s="1"/>
      <c r="TG342" s="1"/>
      <c r="TH342" s="1"/>
      <c r="TI342" s="1"/>
      <c r="TJ342" s="1"/>
      <c r="TK342" s="1"/>
      <c r="TL342" s="1"/>
      <c r="TM342" s="1"/>
      <c r="TN342" s="1"/>
      <c r="TO342" s="1"/>
      <c r="TP342" s="1"/>
      <c r="TQ342" s="1"/>
      <c r="TR342" s="1"/>
      <c r="TS342" s="1"/>
      <c r="TT342" s="1"/>
      <c r="TU342" s="1"/>
      <c r="TV342" s="1"/>
      <c r="TW342" s="1"/>
      <c r="TX342" s="1"/>
      <c r="TY342" s="1"/>
      <c r="TZ342" s="1"/>
      <c r="UA342" s="1"/>
      <c r="UB342" s="1"/>
      <c r="UC342" s="1"/>
      <c r="UD342" s="1"/>
      <c r="UE342" s="1"/>
      <c r="UF342" s="1"/>
      <c r="UG342" s="1"/>
      <c r="UH342" s="1"/>
      <c r="UI342" s="1"/>
      <c r="UJ342" s="1"/>
      <c r="UK342" s="1"/>
      <c r="UL342" s="1"/>
      <c r="UM342" s="1"/>
      <c r="UN342" s="1"/>
      <c r="UO342" s="1"/>
      <c r="UP342" s="1"/>
      <c r="UQ342" s="1"/>
      <c r="UR342" s="1"/>
      <c r="US342" s="1"/>
      <c r="UT342" s="1"/>
      <c r="UU342" s="1"/>
      <c r="UV342" s="1"/>
      <c r="UW342" s="1"/>
      <c r="UX342" s="1"/>
      <c r="UY342" s="1"/>
      <c r="UZ342" s="1"/>
      <c r="VA342" s="1"/>
      <c r="VB342" s="1"/>
      <c r="VC342" s="1"/>
      <c r="VD342" s="1"/>
      <c r="VE342" s="1"/>
      <c r="VF342" s="1"/>
      <c r="VG342" s="1"/>
      <c r="VH342" s="1"/>
      <c r="VI342" s="1"/>
      <c r="VJ342" s="1"/>
      <c r="VK342" s="1"/>
      <c r="VL342" s="1"/>
      <c r="VM342" s="1"/>
      <c r="VN342" s="1"/>
      <c r="VO342" s="1"/>
      <c r="VP342" s="1"/>
      <c r="VQ342" s="1"/>
      <c r="VR342" s="1"/>
      <c r="VS342" s="1"/>
      <c r="VT342" s="1"/>
      <c r="VU342" s="1"/>
      <c r="VV342" s="1"/>
      <c r="VW342" s="1"/>
      <c r="VX342" s="1"/>
      <c r="VY342" s="1"/>
      <c r="VZ342" s="1"/>
      <c r="WA342" s="1"/>
      <c r="WB342" s="1"/>
      <c r="WC342" s="1"/>
      <c r="WD342" s="1"/>
      <c r="WE342" s="1"/>
      <c r="WF342" s="1"/>
      <c r="WG342" s="1"/>
      <c r="WH342" s="1"/>
      <c r="WI342" s="1"/>
      <c r="WJ342" s="1"/>
      <c r="WK342" s="1"/>
      <c r="WL342" s="1"/>
      <c r="WM342" s="1"/>
      <c r="WN342" s="1"/>
      <c r="WO342" s="1"/>
      <c r="WP342" s="1"/>
      <c r="WQ342" s="1"/>
      <c r="WR342" s="1"/>
      <c r="WS342" s="1"/>
      <c r="WT342" s="1"/>
      <c r="WU342" s="1"/>
      <c r="WV342" s="1"/>
      <c r="WW342" s="1"/>
      <c r="WX342" s="1"/>
      <c r="WY342" s="1"/>
      <c r="WZ342" s="1"/>
      <c r="XA342" s="1"/>
      <c r="XB342" s="1"/>
      <c r="XC342" s="1"/>
      <c r="XD342" s="1"/>
      <c r="XE342" s="1"/>
      <c r="XF342" s="1"/>
      <c r="XG342" s="1"/>
      <c r="XH342" s="1"/>
      <c r="XI342" s="1"/>
      <c r="XJ342" s="1"/>
      <c r="XK342" s="1"/>
      <c r="XL342" s="1"/>
      <c r="XM342" s="1"/>
      <c r="XN342" s="1"/>
      <c r="XO342" s="1"/>
      <c r="XP342" s="1"/>
      <c r="XQ342" s="1"/>
      <c r="XR342" s="1"/>
      <c r="XS342" s="1"/>
      <c r="XT342" s="1"/>
      <c r="XU342" s="1"/>
      <c r="XV342" s="1"/>
      <c r="XW342" s="1"/>
      <c r="XX342" s="1"/>
      <c r="XY342" s="1"/>
      <c r="XZ342" s="1"/>
      <c r="YA342" s="1"/>
      <c r="YB342" s="1"/>
      <c r="YC342" s="1"/>
      <c r="YD342" s="1"/>
      <c r="YE342" s="1"/>
      <c r="YF342" s="1"/>
      <c r="YG342" s="1"/>
      <c r="YH342" s="1"/>
      <c r="YI342" s="1"/>
      <c r="YJ342" s="1"/>
      <c r="YK342" s="1"/>
      <c r="YL342" s="1"/>
      <c r="YM342" s="1"/>
      <c r="YN342" s="1"/>
      <c r="YO342" s="1"/>
      <c r="YP342" s="1"/>
      <c r="YQ342" s="1"/>
      <c r="YR342" s="1"/>
      <c r="YS342" s="1"/>
      <c r="YT342" s="1"/>
      <c r="YU342" s="1"/>
      <c r="YV342" s="1"/>
      <c r="YW342" s="1"/>
      <c r="YX342" s="1"/>
      <c r="YY342" s="1"/>
      <c r="YZ342" s="1"/>
      <c r="ZA342" s="1"/>
      <c r="ZB342" s="1"/>
      <c r="ZC342" s="1"/>
      <c r="ZD342" s="1"/>
      <c r="ZE342" s="1"/>
      <c r="ZF342" s="1"/>
      <c r="ZG342" s="1"/>
      <c r="ZH342" s="1"/>
      <c r="ZI342" s="1"/>
      <c r="ZJ342" s="1"/>
      <c r="ZK342" s="1"/>
      <c r="ZL342" s="1"/>
      <c r="ZM342" s="1"/>
      <c r="ZN342" s="1"/>
      <c r="ZO342" s="1"/>
      <c r="ZP342" s="1"/>
      <c r="ZQ342" s="1"/>
      <c r="ZR342" s="1"/>
      <c r="ZS342" s="1"/>
      <c r="ZT342" s="1"/>
      <c r="ZU342" s="1"/>
      <c r="ZV342" s="1"/>
      <c r="ZW342" s="1"/>
      <c r="ZX342" s="1"/>
      <c r="ZY342" s="1"/>
      <c r="ZZ342" s="1"/>
      <c r="AAA342" s="1"/>
      <c r="AAB342" s="1"/>
    </row>
    <row r="343" ht="14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  <c r="MR343" s="1"/>
      <c r="MS343" s="1"/>
      <c r="MT343" s="1"/>
      <c r="MU343" s="1"/>
      <c r="MV343" s="1"/>
      <c r="MW343" s="1"/>
      <c r="MX343" s="1"/>
      <c r="MY343" s="1"/>
      <c r="MZ343" s="1"/>
      <c r="NA343" s="1"/>
      <c r="NB343" s="1"/>
      <c r="NC343" s="1"/>
      <c r="ND343" s="1"/>
      <c r="NE343" s="1"/>
      <c r="NF343" s="1"/>
      <c r="NG343" s="1"/>
      <c r="NH343" s="1"/>
      <c r="NI343" s="1"/>
      <c r="NJ343" s="1"/>
      <c r="NK343" s="1"/>
      <c r="NL343" s="1"/>
      <c r="NM343" s="1"/>
      <c r="NN343" s="1"/>
      <c r="NO343" s="1"/>
      <c r="NP343" s="1"/>
      <c r="NQ343" s="1"/>
      <c r="NR343" s="1"/>
      <c r="NS343" s="1"/>
      <c r="NT343" s="1"/>
      <c r="NU343" s="1"/>
      <c r="NV343" s="1"/>
      <c r="NW343" s="1"/>
      <c r="NX343" s="1"/>
      <c r="NY343" s="1"/>
      <c r="NZ343" s="1"/>
      <c r="OA343" s="1"/>
      <c r="OB343" s="1"/>
      <c r="OC343" s="1"/>
      <c r="OD343" s="1"/>
      <c r="OE343" s="1"/>
      <c r="OF343" s="1"/>
      <c r="OG343" s="1"/>
      <c r="OH343" s="1"/>
      <c r="OI343" s="1"/>
      <c r="OJ343" s="1"/>
      <c r="OK343" s="1"/>
      <c r="OL343" s="1"/>
      <c r="OM343" s="1"/>
      <c r="ON343" s="1"/>
      <c r="OO343" s="1"/>
      <c r="OP343" s="1"/>
      <c r="OQ343" s="1"/>
      <c r="OR343" s="1"/>
      <c r="OS343" s="1"/>
      <c r="OT343" s="1"/>
      <c r="OU343" s="1"/>
      <c r="OV343" s="1"/>
      <c r="OW343" s="1"/>
      <c r="OX343" s="1"/>
      <c r="OY343" s="1"/>
      <c r="OZ343" s="1"/>
      <c r="PA343" s="1"/>
      <c r="PB343" s="1"/>
      <c r="PC343" s="1"/>
      <c r="PD343" s="1"/>
      <c r="PE343" s="1"/>
      <c r="PF343" s="1"/>
      <c r="PG343" s="1"/>
      <c r="PH343" s="1"/>
      <c r="PI343" s="1"/>
      <c r="PJ343" s="1"/>
      <c r="PK343" s="1"/>
      <c r="PL343" s="1"/>
      <c r="PM343" s="1"/>
      <c r="PN343" s="1"/>
      <c r="PO343" s="1"/>
      <c r="PP343" s="1"/>
      <c r="PQ343" s="1"/>
      <c r="PR343" s="1"/>
      <c r="PS343" s="1"/>
      <c r="PT343" s="1"/>
      <c r="PU343" s="1"/>
      <c r="PV343" s="1"/>
      <c r="PW343" s="1"/>
      <c r="PX343" s="1"/>
      <c r="PY343" s="1"/>
      <c r="PZ343" s="1"/>
      <c r="QA343" s="1"/>
      <c r="QB343" s="1"/>
      <c r="QC343" s="1"/>
      <c r="QD343" s="1"/>
      <c r="QE343" s="1"/>
      <c r="QF343" s="1"/>
      <c r="QG343" s="1"/>
      <c r="QH343" s="1"/>
      <c r="QI343" s="1"/>
      <c r="QJ343" s="1"/>
      <c r="QK343" s="1"/>
      <c r="QL343" s="1"/>
      <c r="QM343" s="1"/>
      <c r="QN343" s="1"/>
      <c r="QO343" s="1"/>
      <c r="QP343" s="1"/>
      <c r="QQ343" s="1"/>
      <c r="QR343" s="1"/>
      <c r="QS343" s="1"/>
      <c r="QT343" s="1"/>
      <c r="QU343" s="1"/>
      <c r="QV343" s="1"/>
      <c r="QW343" s="1"/>
      <c r="QX343" s="1"/>
      <c r="QY343" s="1"/>
      <c r="QZ343" s="1"/>
      <c r="RA343" s="1"/>
      <c r="RB343" s="1"/>
      <c r="RC343" s="1"/>
      <c r="RD343" s="1"/>
      <c r="RE343" s="1"/>
      <c r="RF343" s="1"/>
      <c r="RG343" s="1"/>
      <c r="RH343" s="1"/>
      <c r="RI343" s="1"/>
      <c r="RJ343" s="1"/>
      <c r="RK343" s="1"/>
      <c r="RL343" s="1"/>
      <c r="RM343" s="1"/>
      <c r="RN343" s="1"/>
      <c r="RO343" s="1"/>
      <c r="RP343" s="1"/>
      <c r="RQ343" s="1"/>
      <c r="RR343" s="1"/>
      <c r="RS343" s="1"/>
      <c r="RT343" s="1"/>
      <c r="RU343" s="1"/>
      <c r="RV343" s="1"/>
      <c r="RW343" s="1"/>
      <c r="RX343" s="1"/>
      <c r="RY343" s="1"/>
      <c r="RZ343" s="1"/>
      <c r="SA343" s="1"/>
      <c r="SB343" s="1"/>
      <c r="SC343" s="1"/>
      <c r="SD343" s="1"/>
      <c r="SE343" s="1"/>
      <c r="SF343" s="1"/>
      <c r="SG343" s="1"/>
      <c r="SH343" s="1"/>
      <c r="SI343" s="1"/>
      <c r="SJ343" s="1"/>
      <c r="SK343" s="1"/>
      <c r="SL343" s="1"/>
      <c r="SM343" s="1"/>
      <c r="SN343" s="1"/>
      <c r="SO343" s="1"/>
      <c r="SP343" s="1"/>
      <c r="SQ343" s="1"/>
      <c r="SR343" s="1"/>
      <c r="SS343" s="1"/>
      <c r="ST343" s="1"/>
      <c r="SU343" s="1"/>
      <c r="SV343" s="1"/>
      <c r="SW343" s="1"/>
      <c r="SX343" s="1"/>
      <c r="SY343" s="1"/>
      <c r="SZ343" s="1"/>
      <c r="TA343" s="1"/>
      <c r="TB343" s="1"/>
      <c r="TC343" s="1"/>
      <c r="TD343" s="1"/>
      <c r="TE343" s="1"/>
      <c r="TF343" s="1"/>
      <c r="TG343" s="1"/>
      <c r="TH343" s="1"/>
      <c r="TI343" s="1"/>
      <c r="TJ343" s="1"/>
      <c r="TK343" s="1"/>
      <c r="TL343" s="1"/>
      <c r="TM343" s="1"/>
      <c r="TN343" s="1"/>
      <c r="TO343" s="1"/>
      <c r="TP343" s="1"/>
      <c r="TQ343" s="1"/>
      <c r="TR343" s="1"/>
      <c r="TS343" s="1"/>
      <c r="TT343" s="1"/>
      <c r="TU343" s="1"/>
      <c r="TV343" s="1"/>
      <c r="TW343" s="1"/>
      <c r="TX343" s="1"/>
      <c r="TY343" s="1"/>
      <c r="TZ343" s="1"/>
      <c r="UA343" s="1"/>
      <c r="UB343" s="1"/>
      <c r="UC343" s="1"/>
      <c r="UD343" s="1"/>
      <c r="UE343" s="1"/>
      <c r="UF343" s="1"/>
      <c r="UG343" s="1"/>
      <c r="UH343" s="1"/>
      <c r="UI343" s="1"/>
      <c r="UJ343" s="1"/>
      <c r="UK343" s="1"/>
      <c r="UL343" s="1"/>
      <c r="UM343" s="1"/>
      <c r="UN343" s="1"/>
      <c r="UO343" s="1"/>
      <c r="UP343" s="1"/>
      <c r="UQ343" s="1"/>
      <c r="UR343" s="1"/>
      <c r="US343" s="1"/>
      <c r="UT343" s="1"/>
      <c r="UU343" s="1"/>
      <c r="UV343" s="1"/>
      <c r="UW343" s="1"/>
      <c r="UX343" s="1"/>
      <c r="UY343" s="1"/>
      <c r="UZ343" s="1"/>
      <c r="VA343" s="1"/>
      <c r="VB343" s="1"/>
      <c r="VC343" s="1"/>
      <c r="VD343" s="1"/>
      <c r="VE343" s="1"/>
      <c r="VF343" s="1"/>
      <c r="VG343" s="1"/>
      <c r="VH343" s="1"/>
      <c r="VI343" s="1"/>
      <c r="VJ343" s="1"/>
      <c r="VK343" s="1"/>
      <c r="VL343" s="1"/>
      <c r="VM343" s="1"/>
      <c r="VN343" s="1"/>
      <c r="VO343" s="1"/>
      <c r="VP343" s="1"/>
      <c r="VQ343" s="1"/>
      <c r="VR343" s="1"/>
      <c r="VS343" s="1"/>
      <c r="VT343" s="1"/>
      <c r="VU343" s="1"/>
      <c r="VV343" s="1"/>
      <c r="VW343" s="1"/>
      <c r="VX343" s="1"/>
      <c r="VY343" s="1"/>
      <c r="VZ343" s="1"/>
      <c r="WA343" s="1"/>
      <c r="WB343" s="1"/>
      <c r="WC343" s="1"/>
      <c r="WD343" s="1"/>
      <c r="WE343" s="1"/>
      <c r="WF343" s="1"/>
      <c r="WG343" s="1"/>
      <c r="WH343" s="1"/>
      <c r="WI343" s="1"/>
      <c r="WJ343" s="1"/>
      <c r="WK343" s="1"/>
      <c r="WL343" s="1"/>
      <c r="WM343" s="1"/>
      <c r="WN343" s="1"/>
      <c r="WO343" s="1"/>
      <c r="WP343" s="1"/>
      <c r="WQ343" s="1"/>
      <c r="WR343" s="1"/>
      <c r="WS343" s="1"/>
      <c r="WT343" s="1"/>
      <c r="WU343" s="1"/>
      <c r="WV343" s="1"/>
      <c r="WW343" s="1"/>
      <c r="WX343" s="1"/>
      <c r="WY343" s="1"/>
      <c r="WZ343" s="1"/>
      <c r="XA343" s="1"/>
      <c r="XB343" s="1"/>
      <c r="XC343" s="1"/>
      <c r="XD343" s="1"/>
      <c r="XE343" s="1"/>
      <c r="XF343" s="1"/>
      <c r="XG343" s="1"/>
      <c r="XH343" s="1"/>
      <c r="XI343" s="1"/>
      <c r="XJ343" s="1"/>
      <c r="XK343" s="1"/>
      <c r="XL343" s="1"/>
      <c r="XM343" s="1"/>
      <c r="XN343" s="1"/>
      <c r="XO343" s="1"/>
      <c r="XP343" s="1"/>
      <c r="XQ343" s="1"/>
      <c r="XR343" s="1"/>
      <c r="XS343" s="1"/>
      <c r="XT343" s="1"/>
      <c r="XU343" s="1"/>
      <c r="XV343" s="1"/>
      <c r="XW343" s="1"/>
      <c r="XX343" s="1"/>
      <c r="XY343" s="1"/>
      <c r="XZ343" s="1"/>
      <c r="YA343" s="1"/>
      <c r="YB343" s="1"/>
      <c r="YC343" s="1"/>
      <c r="YD343" s="1"/>
      <c r="YE343" s="1"/>
      <c r="YF343" s="1"/>
      <c r="YG343" s="1"/>
      <c r="YH343" s="1"/>
      <c r="YI343" s="1"/>
      <c r="YJ343" s="1"/>
      <c r="YK343" s="1"/>
      <c r="YL343" s="1"/>
      <c r="YM343" s="1"/>
      <c r="YN343" s="1"/>
      <c r="YO343" s="1"/>
      <c r="YP343" s="1"/>
      <c r="YQ343" s="1"/>
      <c r="YR343" s="1"/>
      <c r="YS343" s="1"/>
      <c r="YT343" s="1"/>
      <c r="YU343" s="1"/>
      <c r="YV343" s="1"/>
      <c r="YW343" s="1"/>
      <c r="YX343" s="1"/>
      <c r="YY343" s="1"/>
      <c r="YZ343" s="1"/>
      <c r="ZA343" s="1"/>
      <c r="ZB343" s="1"/>
      <c r="ZC343" s="1"/>
      <c r="ZD343" s="1"/>
      <c r="ZE343" s="1"/>
      <c r="ZF343" s="1"/>
      <c r="ZG343" s="1"/>
      <c r="ZH343" s="1"/>
      <c r="ZI343" s="1"/>
      <c r="ZJ343" s="1"/>
      <c r="ZK343" s="1"/>
      <c r="ZL343" s="1"/>
      <c r="ZM343" s="1"/>
      <c r="ZN343" s="1"/>
      <c r="ZO343" s="1"/>
      <c r="ZP343" s="1"/>
      <c r="ZQ343" s="1"/>
      <c r="ZR343" s="1"/>
      <c r="ZS343" s="1"/>
      <c r="ZT343" s="1"/>
      <c r="ZU343" s="1"/>
      <c r="ZV343" s="1"/>
      <c r="ZW343" s="1"/>
      <c r="ZX343" s="1"/>
      <c r="ZY343" s="1"/>
      <c r="ZZ343" s="1"/>
      <c r="AAA343" s="1"/>
      <c r="AAB343" s="1"/>
    </row>
    <row r="344" ht="14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</row>
    <row r="345" ht="14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</row>
    <row r="346" ht="14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</row>
    <row r="347" ht="14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</row>
    <row r="348" ht="14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</row>
    <row r="349" ht="14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</row>
    <row r="350" ht="14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</row>
    <row r="351" ht="14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</row>
    <row r="352" ht="14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</row>
    <row r="353" ht="14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</row>
    <row r="354" ht="14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</row>
    <row r="355" ht="14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</row>
    <row r="356" ht="14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</row>
    <row r="357" ht="14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</row>
    <row r="358" ht="14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</row>
    <row r="359" ht="14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</row>
    <row r="360" ht="14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</row>
    <row r="361" ht="14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</row>
    <row r="362" ht="14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</row>
    <row r="363" ht="14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</row>
    <row r="364" ht="14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</row>
    <row r="365" ht="14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</row>
    <row r="366" ht="14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</row>
    <row r="367" ht="14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</row>
    <row r="368" ht="14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</row>
    <row r="369" ht="14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  <c r="PO369" s="1"/>
      <c r="PP369" s="1"/>
      <c r="PQ369" s="1"/>
      <c r="PR369" s="1"/>
      <c r="PS369" s="1"/>
      <c r="PT369" s="1"/>
      <c r="PU369" s="1"/>
      <c r="PV369" s="1"/>
      <c r="PW369" s="1"/>
      <c r="PX369" s="1"/>
      <c r="PY369" s="1"/>
      <c r="PZ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  <c r="RF369" s="1"/>
      <c r="RG369" s="1"/>
      <c r="RH369" s="1"/>
      <c r="RI369" s="1"/>
      <c r="RJ369" s="1"/>
      <c r="RK369" s="1"/>
      <c r="RL369" s="1"/>
      <c r="RM369" s="1"/>
      <c r="RN369" s="1"/>
      <c r="RO369" s="1"/>
      <c r="RP369" s="1"/>
      <c r="RQ369" s="1"/>
      <c r="RR369" s="1"/>
      <c r="RS369" s="1"/>
      <c r="RT369" s="1"/>
      <c r="RU369" s="1"/>
      <c r="RV369" s="1"/>
      <c r="RW369" s="1"/>
      <c r="RX369" s="1"/>
      <c r="RY369" s="1"/>
      <c r="RZ369" s="1"/>
      <c r="SA369" s="1"/>
      <c r="SB369" s="1"/>
      <c r="SC369" s="1"/>
      <c r="SD369" s="1"/>
      <c r="SE369" s="1"/>
      <c r="SF369" s="1"/>
      <c r="SG369" s="1"/>
      <c r="SH369" s="1"/>
      <c r="SI369" s="1"/>
      <c r="SJ369" s="1"/>
      <c r="SK369" s="1"/>
      <c r="SL369" s="1"/>
      <c r="SM369" s="1"/>
      <c r="SN369" s="1"/>
      <c r="SO369" s="1"/>
      <c r="SP369" s="1"/>
      <c r="SQ369" s="1"/>
      <c r="SR369" s="1"/>
      <c r="SS369" s="1"/>
      <c r="ST369" s="1"/>
      <c r="SU369" s="1"/>
      <c r="SV369" s="1"/>
      <c r="SW369" s="1"/>
      <c r="SX369" s="1"/>
      <c r="SY369" s="1"/>
      <c r="SZ369" s="1"/>
      <c r="TA369" s="1"/>
      <c r="TB369" s="1"/>
      <c r="TC369" s="1"/>
      <c r="TD369" s="1"/>
      <c r="TE369" s="1"/>
      <c r="TF369" s="1"/>
      <c r="TG369" s="1"/>
      <c r="TH369" s="1"/>
      <c r="TI369" s="1"/>
      <c r="TJ369" s="1"/>
      <c r="TK369" s="1"/>
      <c r="TL369" s="1"/>
      <c r="TM369" s="1"/>
      <c r="TN369" s="1"/>
      <c r="TO369" s="1"/>
      <c r="TP369" s="1"/>
      <c r="TQ369" s="1"/>
      <c r="TR369" s="1"/>
      <c r="TS369" s="1"/>
      <c r="TT369" s="1"/>
      <c r="TU369" s="1"/>
      <c r="TV369" s="1"/>
      <c r="TW369" s="1"/>
      <c r="TX369" s="1"/>
      <c r="TY369" s="1"/>
      <c r="TZ369" s="1"/>
      <c r="UA369" s="1"/>
      <c r="UB369" s="1"/>
      <c r="UC369" s="1"/>
      <c r="UD369" s="1"/>
      <c r="UE369" s="1"/>
      <c r="UF369" s="1"/>
      <c r="UG369" s="1"/>
      <c r="UH369" s="1"/>
      <c r="UI369" s="1"/>
      <c r="UJ369" s="1"/>
      <c r="UK369" s="1"/>
      <c r="UL369" s="1"/>
      <c r="UM369" s="1"/>
      <c r="UN369" s="1"/>
      <c r="UO369" s="1"/>
      <c r="UP369" s="1"/>
      <c r="UQ369" s="1"/>
      <c r="UR369" s="1"/>
      <c r="US369" s="1"/>
      <c r="UT369" s="1"/>
      <c r="UU369" s="1"/>
      <c r="UV369" s="1"/>
      <c r="UW369" s="1"/>
      <c r="UX369" s="1"/>
      <c r="UY369" s="1"/>
      <c r="UZ369" s="1"/>
      <c r="VA369" s="1"/>
      <c r="VB369" s="1"/>
      <c r="VC369" s="1"/>
      <c r="VD369" s="1"/>
      <c r="VE369" s="1"/>
      <c r="VF369" s="1"/>
      <c r="VG369" s="1"/>
      <c r="VH369" s="1"/>
      <c r="VI369" s="1"/>
      <c r="VJ369" s="1"/>
      <c r="VK369" s="1"/>
      <c r="VL369" s="1"/>
      <c r="VM369" s="1"/>
      <c r="VN369" s="1"/>
      <c r="VO369" s="1"/>
      <c r="VP369" s="1"/>
      <c r="VQ369" s="1"/>
      <c r="VR369" s="1"/>
      <c r="VS369" s="1"/>
      <c r="VT369" s="1"/>
      <c r="VU369" s="1"/>
      <c r="VV369" s="1"/>
      <c r="VW369" s="1"/>
      <c r="VX369" s="1"/>
      <c r="VY369" s="1"/>
      <c r="VZ369" s="1"/>
      <c r="WA369" s="1"/>
      <c r="WB369" s="1"/>
      <c r="WC369" s="1"/>
      <c r="WD369" s="1"/>
      <c r="WE369" s="1"/>
      <c r="WF369" s="1"/>
      <c r="WG369" s="1"/>
      <c r="WH369" s="1"/>
      <c r="WI369" s="1"/>
      <c r="WJ369" s="1"/>
      <c r="WK369" s="1"/>
      <c r="WL369" s="1"/>
      <c r="WM369" s="1"/>
      <c r="WN369" s="1"/>
      <c r="WO369" s="1"/>
      <c r="WP369" s="1"/>
      <c r="WQ369" s="1"/>
      <c r="WR369" s="1"/>
      <c r="WS369" s="1"/>
      <c r="WT369" s="1"/>
      <c r="WU369" s="1"/>
      <c r="WV369" s="1"/>
      <c r="WW369" s="1"/>
      <c r="WX369" s="1"/>
      <c r="WY369" s="1"/>
      <c r="WZ369" s="1"/>
      <c r="XA369" s="1"/>
      <c r="XB369" s="1"/>
      <c r="XC369" s="1"/>
      <c r="XD369" s="1"/>
      <c r="XE369" s="1"/>
      <c r="XF369" s="1"/>
      <c r="XG369" s="1"/>
      <c r="XH369" s="1"/>
      <c r="XI369" s="1"/>
      <c r="XJ369" s="1"/>
      <c r="XK369" s="1"/>
      <c r="XL369" s="1"/>
      <c r="XM369" s="1"/>
      <c r="XN369" s="1"/>
      <c r="XO369" s="1"/>
      <c r="XP369" s="1"/>
      <c r="XQ369" s="1"/>
      <c r="XR369" s="1"/>
      <c r="XS369" s="1"/>
      <c r="XT369" s="1"/>
      <c r="XU369" s="1"/>
      <c r="XV369" s="1"/>
      <c r="XW369" s="1"/>
      <c r="XX369" s="1"/>
      <c r="XY369" s="1"/>
      <c r="XZ369" s="1"/>
      <c r="YA369" s="1"/>
      <c r="YB369" s="1"/>
      <c r="YC369" s="1"/>
      <c r="YD369" s="1"/>
      <c r="YE369" s="1"/>
      <c r="YF369" s="1"/>
      <c r="YG369" s="1"/>
      <c r="YH369" s="1"/>
      <c r="YI369" s="1"/>
      <c r="YJ369" s="1"/>
      <c r="YK369" s="1"/>
      <c r="YL369" s="1"/>
      <c r="YM369" s="1"/>
      <c r="YN369" s="1"/>
      <c r="YO369" s="1"/>
      <c r="YP369" s="1"/>
      <c r="YQ369" s="1"/>
      <c r="YR369" s="1"/>
      <c r="YS369" s="1"/>
      <c r="YT369" s="1"/>
      <c r="YU369" s="1"/>
      <c r="YV369" s="1"/>
      <c r="YW369" s="1"/>
      <c r="YX369" s="1"/>
      <c r="YY369" s="1"/>
      <c r="YZ369" s="1"/>
      <c r="ZA369" s="1"/>
      <c r="ZB369" s="1"/>
      <c r="ZC369" s="1"/>
      <c r="ZD369" s="1"/>
      <c r="ZE369" s="1"/>
      <c r="ZF369" s="1"/>
      <c r="ZG369" s="1"/>
      <c r="ZH369" s="1"/>
      <c r="ZI369" s="1"/>
      <c r="ZJ369" s="1"/>
      <c r="ZK369" s="1"/>
      <c r="ZL369" s="1"/>
      <c r="ZM369" s="1"/>
      <c r="ZN369" s="1"/>
      <c r="ZO369" s="1"/>
      <c r="ZP369" s="1"/>
      <c r="ZQ369" s="1"/>
      <c r="ZR369" s="1"/>
      <c r="ZS369" s="1"/>
      <c r="ZT369" s="1"/>
      <c r="ZU369" s="1"/>
      <c r="ZV369" s="1"/>
      <c r="ZW369" s="1"/>
      <c r="ZX369" s="1"/>
      <c r="ZY369" s="1"/>
      <c r="ZZ369" s="1"/>
      <c r="AAA369" s="1"/>
      <c r="AAB369" s="1"/>
    </row>
    <row r="370" ht="14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  <c r="PO370" s="1"/>
      <c r="PP370" s="1"/>
      <c r="PQ370" s="1"/>
      <c r="PR370" s="1"/>
      <c r="PS370" s="1"/>
      <c r="PT370" s="1"/>
      <c r="PU370" s="1"/>
      <c r="PV370" s="1"/>
      <c r="PW370" s="1"/>
      <c r="PX370" s="1"/>
      <c r="PY370" s="1"/>
      <c r="PZ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  <c r="RF370" s="1"/>
      <c r="RG370" s="1"/>
      <c r="RH370" s="1"/>
      <c r="RI370" s="1"/>
      <c r="RJ370" s="1"/>
      <c r="RK370" s="1"/>
      <c r="RL370" s="1"/>
      <c r="RM370" s="1"/>
      <c r="RN370" s="1"/>
      <c r="RO370" s="1"/>
      <c r="RP370" s="1"/>
      <c r="RQ370" s="1"/>
      <c r="RR370" s="1"/>
      <c r="RS370" s="1"/>
      <c r="RT370" s="1"/>
      <c r="RU370" s="1"/>
      <c r="RV370" s="1"/>
      <c r="RW370" s="1"/>
      <c r="RX370" s="1"/>
      <c r="RY370" s="1"/>
      <c r="RZ370" s="1"/>
      <c r="SA370" s="1"/>
      <c r="SB370" s="1"/>
      <c r="SC370" s="1"/>
      <c r="SD370" s="1"/>
      <c r="SE370" s="1"/>
      <c r="SF370" s="1"/>
      <c r="SG370" s="1"/>
      <c r="SH370" s="1"/>
      <c r="SI370" s="1"/>
      <c r="SJ370" s="1"/>
      <c r="SK370" s="1"/>
      <c r="SL370" s="1"/>
      <c r="SM370" s="1"/>
      <c r="SN370" s="1"/>
      <c r="SO370" s="1"/>
      <c r="SP370" s="1"/>
      <c r="SQ370" s="1"/>
      <c r="SR370" s="1"/>
      <c r="SS370" s="1"/>
      <c r="ST370" s="1"/>
      <c r="SU370" s="1"/>
      <c r="SV370" s="1"/>
      <c r="SW370" s="1"/>
      <c r="SX370" s="1"/>
      <c r="SY370" s="1"/>
      <c r="SZ370" s="1"/>
      <c r="TA370" s="1"/>
      <c r="TB370" s="1"/>
      <c r="TC370" s="1"/>
      <c r="TD370" s="1"/>
      <c r="TE370" s="1"/>
      <c r="TF370" s="1"/>
      <c r="TG370" s="1"/>
      <c r="TH370" s="1"/>
      <c r="TI370" s="1"/>
      <c r="TJ370" s="1"/>
      <c r="TK370" s="1"/>
      <c r="TL370" s="1"/>
      <c r="TM370" s="1"/>
      <c r="TN370" s="1"/>
      <c r="TO370" s="1"/>
      <c r="TP370" s="1"/>
      <c r="TQ370" s="1"/>
      <c r="TR370" s="1"/>
      <c r="TS370" s="1"/>
      <c r="TT370" s="1"/>
      <c r="TU370" s="1"/>
      <c r="TV370" s="1"/>
      <c r="TW370" s="1"/>
      <c r="TX370" s="1"/>
      <c r="TY370" s="1"/>
      <c r="TZ370" s="1"/>
      <c r="UA370" s="1"/>
      <c r="UB370" s="1"/>
      <c r="UC370" s="1"/>
      <c r="UD370" s="1"/>
      <c r="UE370" s="1"/>
      <c r="UF370" s="1"/>
      <c r="UG370" s="1"/>
      <c r="UH370" s="1"/>
      <c r="UI370" s="1"/>
      <c r="UJ370" s="1"/>
      <c r="UK370" s="1"/>
      <c r="UL370" s="1"/>
      <c r="UM370" s="1"/>
      <c r="UN370" s="1"/>
      <c r="UO370" s="1"/>
      <c r="UP370" s="1"/>
      <c r="UQ370" s="1"/>
      <c r="UR370" s="1"/>
      <c r="US370" s="1"/>
      <c r="UT370" s="1"/>
      <c r="UU370" s="1"/>
      <c r="UV370" s="1"/>
      <c r="UW370" s="1"/>
      <c r="UX370" s="1"/>
      <c r="UY370" s="1"/>
      <c r="UZ370" s="1"/>
      <c r="VA370" s="1"/>
      <c r="VB370" s="1"/>
      <c r="VC370" s="1"/>
      <c r="VD370" s="1"/>
      <c r="VE370" s="1"/>
      <c r="VF370" s="1"/>
      <c r="VG370" s="1"/>
      <c r="VH370" s="1"/>
      <c r="VI370" s="1"/>
      <c r="VJ370" s="1"/>
      <c r="VK370" s="1"/>
      <c r="VL370" s="1"/>
      <c r="VM370" s="1"/>
      <c r="VN370" s="1"/>
      <c r="VO370" s="1"/>
      <c r="VP370" s="1"/>
      <c r="VQ370" s="1"/>
      <c r="VR370" s="1"/>
      <c r="VS370" s="1"/>
      <c r="VT370" s="1"/>
      <c r="VU370" s="1"/>
      <c r="VV370" s="1"/>
      <c r="VW370" s="1"/>
      <c r="VX370" s="1"/>
      <c r="VY370" s="1"/>
      <c r="VZ370" s="1"/>
      <c r="WA370" s="1"/>
      <c r="WB370" s="1"/>
      <c r="WC370" s="1"/>
      <c r="WD370" s="1"/>
      <c r="WE370" s="1"/>
      <c r="WF370" s="1"/>
      <c r="WG370" s="1"/>
      <c r="WH370" s="1"/>
      <c r="WI370" s="1"/>
      <c r="WJ370" s="1"/>
      <c r="WK370" s="1"/>
      <c r="WL370" s="1"/>
      <c r="WM370" s="1"/>
      <c r="WN370" s="1"/>
      <c r="WO370" s="1"/>
      <c r="WP370" s="1"/>
      <c r="WQ370" s="1"/>
      <c r="WR370" s="1"/>
      <c r="WS370" s="1"/>
      <c r="WT370" s="1"/>
      <c r="WU370" s="1"/>
      <c r="WV370" s="1"/>
      <c r="WW370" s="1"/>
      <c r="WX370" s="1"/>
      <c r="WY370" s="1"/>
      <c r="WZ370" s="1"/>
      <c r="XA370" s="1"/>
      <c r="XB370" s="1"/>
      <c r="XC370" s="1"/>
      <c r="XD370" s="1"/>
      <c r="XE370" s="1"/>
      <c r="XF370" s="1"/>
      <c r="XG370" s="1"/>
      <c r="XH370" s="1"/>
      <c r="XI370" s="1"/>
      <c r="XJ370" s="1"/>
      <c r="XK370" s="1"/>
      <c r="XL370" s="1"/>
      <c r="XM370" s="1"/>
      <c r="XN370" s="1"/>
      <c r="XO370" s="1"/>
      <c r="XP370" s="1"/>
      <c r="XQ370" s="1"/>
      <c r="XR370" s="1"/>
      <c r="XS370" s="1"/>
      <c r="XT370" s="1"/>
      <c r="XU370" s="1"/>
      <c r="XV370" s="1"/>
      <c r="XW370" s="1"/>
      <c r="XX370" s="1"/>
      <c r="XY370" s="1"/>
      <c r="XZ370" s="1"/>
      <c r="YA370" s="1"/>
      <c r="YB370" s="1"/>
      <c r="YC370" s="1"/>
      <c r="YD370" s="1"/>
      <c r="YE370" s="1"/>
      <c r="YF370" s="1"/>
      <c r="YG370" s="1"/>
      <c r="YH370" s="1"/>
      <c r="YI370" s="1"/>
      <c r="YJ370" s="1"/>
      <c r="YK370" s="1"/>
      <c r="YL370" s="1"/>
      <c r="YM370" s="1"/>
      <c r="YN370" s="1"/>
      <c r="YO370" s="1"/>
      <c r="YP370" s="1"/>
      <c r="YQ370" s="1"/>
      <c r="YR370" s="1"/>
      <c r="YS370" s="1"/>
      <c r="YT370" s="1"/>
      <c r="YU370" s="1"/>
      <c r="YV370" s="1"/>
      <c r="YW370" s="1"/>
      <c r="YX370" s="1"/>
      <c r="YY370" s="1"/>
      <c r="YZ370" s="1"/>
      <c r="ZA370" s="1"/>
      <c r="ZB370" s="1"/>
      <c r="ZC370" s="1"/>
      <c r="ZD370" s="1"/>
      <c r="ZE370" s="1"/>
      <c r="ZF370" s="1"/>
      <c r="ZG370" s="1"/>
      <c r="ZH370" s="1"/>
      <c r="ZI370" s="1"/>
      <c r="ZJ370" s="1"/>
      <c r="ZK370" s="1"/>
      <c r="ZL370" s="1"/>
      <c r="ZM370" s="1"/>
      <c r="ZN370" s="1"/>
      <c r="ZO370" s="1"/>
      <c r="ZP370" s="1"/>
      <c r="ZQ370" s="1"/>
      <c r="ZR370" s="1"/>
      <c r="ZS370" s="1"/>
      <c r="ZT370" s="1"/>
      <c r="ZU370" s="1"/>
      <c r="ZV370" s="1"/>
      <c r="ZW370" s="1"/>
      <c r="ZX370" s="1"/>
      <c r="ZY370" s="1"/>
      <c r="ZZ370" s="1"/>
      <c r="AAA370" s="1"/>
      <c r="AAB370" s="1"/>
    </row>
    <row r="371" ht="14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</row>
    <row r="372" ht="14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</row>
    <row r="373" ht="14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</row>
    <row r="374" ht="14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</row>
    <row r="375" ht="14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</row>
    <row r="376" ht="14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</row>
    <row r="377" ht="14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</row>
    <row r="378" ht="14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</row>
    <row r="379" ht="14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</row>
    <row r="380" ht="14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  <c r="MR380" s="1"/>
      <c r="MS380" s="1"/>
      <c r="MT380" s="1"/>
      <c r="MU380" s="1"/>
      <c r="MV380" s="1"/>
      <c r="MW380" s="1"/>
      <c r="MX380" s="1"/>
      <c r="MY380" s="1"/>
      <c r="MZ380" s="1"/>
      <c r="NA380" s="1"/>
      <c r="NB380" s="1"/>
      <c r="NC380" s="1"/>
      <c r="ND380" s="1"/>
      <c r="NE380" s="1"/>
      <c r="NF380" s="1"/>
      <c r="NG380" s="1"/>
      <c r="NH380" s="1"/>
      <c r="NI380" s="1"/>
      <c r="NJ380" s="1"/>
      <c r="NK380" s="1"/>
      <c r="NL380" s="1"/>
      <c r="NM380" s="1"/>
      <c r="NN380" s="1"/>
      <c r="NO380" s="1"/>
      <c r="NP380" s="1"/>
      <c r="NQ380" s="1"/>
      <c r="NR380" s="1"/>
      <c r="NS380" s="1"/>
      <c r="NT380" s="1"/>
      <c r="NU380" s="1"/>
      <c r="NV380" s="1"/>
      <c r="NW380" s="1"/>
      <c r="NX380" s="1"/>
      <c r="NY380" s="1"/>
      <c r="NZ380" s="1"/>
      <c r="OA380" s="1"/>
      <c r="OB380" s="1"/>
      <c r="OC380" s="1"/>
      <c r="OD380" s="1"/>
      <c r="OE380" s="1"/>
      <c r="OF380" s="1"/>
      <c r="OG380" s="1"/>
      <c r="OH380" s="1"/>
      <c r="OI380" s="1"/>
      <c r="OJ380" s="1"/>
      <c r="OK380" s="1"/>
      <c r="OL380" s="1"/>
      <c r="OM380" s="1"/>
      <c r="ON380" s="1"/>
      <c r="OO380" s="1"/>
      <c r="OP380" s="1"/>
      <c r="OQ380" s="1"/>
      <c r="OR380" s="1"/>
      <c r="OS380" s="1"/>
      <c r="OT380" s="1"/>
      <c r="OU380" s="1"/>
      <c r="OV380" s="1"/>
      <c r="OW380" s="1"/>
      <c r="OX380" s="1"/>
      <c r="OY380" s="1"/>
      <c r="OZ380" s="1"/>
      <c r="PA380" s="1"/>
      <c r="PB380" s="1"/>
      <c r="PC380" s="1"/>
      <c r="PD380" s="1"/>
      <c r="PE380" s="1"/>
      <c r="PF380" s="1"/>
      <c r="PG380" s="1"/>
      <c r="PH380" s="1"/>
      <c r="PI380" s="1"/>
      <c r="PJ380" s="1"/>
      <c r="PK380" s="1"/>
      <c r="PL380" s="1"/>
      <c r="PM380" s="1"/>
      <c r="PN380" s="1"/>
      <c r="PO380" s="1"/>
      <c r="PP380" s="1"/>
      <c r="PQ380" s="1"/>
      <c r="PR380" s="1"/>
      <c r="PS380" s="1"/>
      <c r="PT380" s="1"/>
      <c r="PU380" s="1"/>
      <c r="PV380" s="1"/>
      <c r="PW380" s="1"/>
      <c r="PX380" s="1"/>
      <c r="PY380" s="1"/>
      <c r="PZ380" s="1"/>
      <c r="QA380" s="1"/>
      <c r="QB380" s="1"/>
      <c r="QC380" s="1"/>
      <c r="QD380" s="1"/>
      <c r="QE380" s="1"/>
      <c r="QF380" s="1"/>
      <c r="QG380" s="1"/>
      <c r="QH380" s="1"/>
      <c r="QI380" s="1"/>
      <c r="QJ380" s="1"/>
      <c r="QK380" s="1"/>
      <c r="QL380" s="1"/>
      <c r="QM380" s="1"/>
      <c r="QN380" s="1"/>
      <c r="QO380" s="1"/>
      <c r="QP380" s="1"/>
      <c r="QQ380" s="1"/>
      <c r="QR380" s="1"/>
      <c r="QS380" s="1"/>
      <c r="QT380" s="1"/>
      <c r="QU380" s="1"/>
      <c r="QV380" s="1"/>
      <c r="QW380" s="1"/>
      <c r="QX380" s="1"/>
      <c r="QY380" s="1"/>
      <c r="QZ380" s="1"/>
      <c r="RA380" s="1"/>
      <c r="RB380" s="1"/>
      <c r="RC380" s="1"/>
      <c r="RD380" s="1"/>
      <c r="RE380" s="1"/>
      <c r="RF380" s="1"/>
      <c r="RG380" s="1"/>
      <c r="RH380" s="1"/>
      <c r="RI380" s="1"/>
      <c r="RJ380" s="1"/>
      <c r="RK380" s="1"/>
      <c r="RL380" s="1"/>
      <c r="RM380" s="1"/>
      <c r="RN380" s="1"/>
      <c r="RO380" s="1"/>
      <c r="RP380" s="1"/>
      <c r="RQ380" s="1"/>
      <c r="RR380" s="1"/>
      <c r="RS380" s="1"/>
      <c r="RT380" s="1"/>
      <c r="RU380" s="1"/>
      <c r="RV380" s="1"/>
      <c r="RW380" s="1"/>
      <c r="RX380" s="1"/>
      <c r="RY380" s="1"/>
      <c r="RZ380" s="1"/>
      <c r="SA380" s="1"/>
      <c r="SB380" s="1"/>
      <c r="SC380" s="1"/>
      <c r="SD380" s="1"/>
      <c r="SE380" s="1"/>
      <c r="SF380" s="1"/>
      <c r="SG380" s="1"/>
      <c r="SH380" s="1"/>
      <c r="SI380" s="1"/>
      <c r="SJ380" s="1"/>
      <c r="SK380" s="1"/>
      <c r="SL380" s="1"/>
      <c r="SM380" s="1"/>
      <c r="SN380" s="1"/>
      <c r="SO380" s="1"/>
      <c r="SP380" s="1"/>
      <c r="SQ380" s="1"/>
      <c r="SR380" s="1"/>
      <c r="SS380" s="1"/>
      <c r="ST380" s="1"/>
      <c r="SU380" s="1"/>
      <c r="SV380" s="1"/>
      <c r="SW380" s="1"/>
      <c r="SX380" s="1"/>
      <c r="SY380" s="1"/>
      <c r="SZ380" s="1"/>
      <c r="TA380" s="1"/>
      <c r="TB380" s="1"/>
      <c r="TC380" s="1"/>
      <c r="TD380" s="1"/>
      <c r="TE380" s="1"/>
      <c r="TF380" s="1"/>
      <c r="TG380" s="1"/>
      <c r="TH380" s="1"/>
      <c r="TI380" s="1"/>
      <c r="TJ380" s="1"/>
      <c r="TK380" s="1"/>
      <c r="TL380" s="1"/>
      <c r="TM380" s="1"/>
      <c r="TN380" s="1"/>
      <c r="TO380" s="1"/>
      <c r="TP380" s="1"/>
      <c r="TQ380" s="1"/>
      <c r="TR380" s="1"/>
      <c r="TS380" s="1"/>
      <c r="TT380" s="1"/>
      <c r="TU380" s="1"/>
      <c r="TV380" s="1"/>
      <c r="TW380" s="1"/>
      <c r="TX380" s="1"/>
      <c r="TY380" s="1"/>
      <c r="TZ380" s="1"/>
      <c r="UA380" s="1"/>
      <c r="UB380" s="1"/>
      <c r="UC380" s="1"/>
      <c r="UD380" s="1"/>
      <c r="UE380" s="1"/>
      <c r="UF380" s="1"/>
      <c r="UG380" s="1"/>
      <c r="UH380" s="1"/>
      <c r="UI380" s="1"/>
      <c r="UJ380" s="1"/>
      <c r="UK380" s="1"/>
      <c r="UL380" s="1"/>
      <c r="UM380" s="1"/>
      <c r="UN380" s="1"/>
      <c r="UO380" s="1"/>
      <c r="UP380" s="1"/>
      <c r="UQ380" s="1"/>
      <c r="UR380" s="1"/>
      <c r="US380" s="1"/>
      <c r="UT380" s="1"/>
      <c r="UU380" s="1"/>
      <c r="UV380" s="1"/>
      <c r="UW380" s="1"/>
      <c r="UX380" s="1"/>
      <c r="UY380" s="1"/>
      <c r="UZ380" s="1"/>
      <c r="VA380" s="1"/>
      <c r="VB380" s="1"/>
      <c r="VC380" s="1"/>
      <c r="VD380" s="1"/>
      <c r="VE380" s="1"/>
      <c r="VF380" s="1"/>
      <c r="VG380" s="1"/>
      <c r="VH380" s="1"/>
      <c r="VI380" s="1"/>
      <c r="VJ380" s="1"/>
      <c r="VK380" s="1"/>
      <c r="VL380" s="1"/>
      <c r="VM380" s="1"/>
      <c r="VN380" s="1"/>
      <c r="VO380" s="1"/>
      <c r="VP380" s="1"/>
      <c r="VQ380" s="1"/>
      <c r="VR380" s="1"/>
      <c r="VS380" s="1"/>
      <c r="VT380" s="1"/>
      <c r="VU380" s="1"/>
      <c r="VV380" s="1"/>
      <c r="VW380" s="1"/>
      <c r="VX380" s="1"/>
      <c r="VY380" s="1"/>
      <c r="VZ380" s="1"/>
      <c r="WA380" s="1"/>
      <c r="WB380" s="1"/>
      <c r="WC380" s="1"/>
      <c r="WD380" s="1"/>
      <c r="WE380" s="1"/>
      <c r="WF380" s="1"/>
      <c r="WG380" s="1"/>
      <c r="WH380" s="1"/>
      <c r="WI380" s="1"/>
      <c r="WJ380" s="1"/>
      <c r="WK380" s="1"/>
      <c r="WL380" s="1"/>
      <c r="WM380" s="1"/>
      <c r="WN380" s="1"/>
      <c r="WO380" s="1"/>
      <c r="WP380" s="1"/>
      <c r="WQ380" s="1"/>
      <c r="WR380" s="1"/>
      <c r="WS380" s="1"/>
      <c r="WT380" s="1"/>
      <c r="WU380" s="1"/>
      <c r="WV380" s="1"/>
      <c r="WW380" s="1"/>
      <c r="WX380" s="1"/>
      <c r="WY380" s="1"/>
      <c r="WZ380" s="1"/>
      <c r="XA380" s="1"/>
      <c r="XB380" s="1"/>
      <c r="XC380" s="1"/>
      <c r="XD380" s="1"/>
      <c r="XE380" s="1"/>
      <c r="XF380" s="1"/>
      <c r="XG380" s="1"/>
      <c r="XH380" s="1"/>
      <c r="XI380" s="1"/>
      <c r="XJ380" s="1"/>
      <c r="XK380" s="1"/>
      <c r="XL380" s="1"/>
      <c r="XM380" s="1"/>
      <c r="XN380" s="1"/>
      <c r="XO380" s="1"/>
      <c r="XP380" s="1"/>
      <c r="XQ380" s="1"/>
      <c r="XR380" s="1"/>
      <c r="XS380" s="1"/>
      <c r="XT380" s="1"/>
      <c r="XU380" s="1"/>
      <c r="XV380" s="1"/>
      <c r="XW380" s="1"/>
      <c r="XX380" s="1"/>
      <c r="XY380" s="1"/>
      <c r="XZ380" s="1"/>
      <c r="YA380" s="1"/>
      <c r="YB380" s="1"/>
      <c r="YC380" s="1"/>
      <c r="YD380" s="1"/>
      <c r="YE380" s="1"/>
      <c r="YF380" s="1"/>
      <c r="YG380" s="1"/>
      <c r="YH380" s="1"/>
      <c r="YI380" s="1"/>
      <c r="YJ380" s="1"/>
      <c r="YK380" s="1"/>
      <c r="YL380" s="1"/>
      <c r="YM380" s="1"/>
      <c r="YN380" s="1"/>
      <c r="YO380" s="1"/>
      <c r="YP380" s="1"/>
      <c r="YQ380" s="1"/>
      <c r="YR380" s="1"/>
      <c r="YS380" s="1"/>
      <c r="YT380" s="1"/>
      <c r="YU380" s="1"/>
      <c r="YV380" s="1"/>
      <c r="YW380" s="1"/>
      <c r="YX380" s="1"/>
      <c r="YY380" s="1"/>
      <c r="YZ380" s="1"/>
      <c r="ZA380" s="1"/>
      <c r="ZB380" s="1"/>
      <c r="ZC380" s="1"/>
      <c r="ZD380" s="1"/>
      <c r="ZE380" s="1"/>
      <c r="ZF380" s="1"/>
      <c r="ZG380" s="1"/>
      <c r="ZH380" s="1"/>
      <c r="ZI380" s="1"/>
      <c r="ZJ380" s="1"/>
      <c r="ZK380" s="1"/>
      <c r="ZL380" s="1"/>
      <c r="ZM380" s="1"/>
      <c r="ZN380" s="1"/>
      <c r="ZO380" s="1"/>
      <c r="ZP380" s="1"/>
      <c r="ZQ380" s="1"/>
      <c r="ZR380" s="1"/>
      <c r="ZS380" s="1"/>
      <c r="ZT380" s="1"/>
      <c r="ZU380" s="1"/>
      <c r="ZV380" s="1"/>
      <c r="ZW380" s="1"/>
      <c r="ZX380" s="1"/>
      <c r="ZY380" s="1"/>
      <c r="ZZ380" s="1"/>
      <c r="AAA380" s="1"/>
      <c r="AAB380" s="1"/>
    </row>
    <row r="381" ht="14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  <c r="MR381" s="1"/>
      <c r="MS381" s="1"/>
      <c r="MT381" s="1"/>
      <c r="MU381" s="1"/>
      <c r="MV381" s="1"/>
      <c r="MW381" s="1"/>
      <c r="MX381" s="1"/>
      <c r="MY381" s="1"/>
      <c r="MZ381" s="1"/>
      <c r="NA381" s="1"/>
      <c r="NB381" s="1"/>
      <c r="NC381" s="1"/>
      <c r="ND381" s="1"/>
      <c r="NE381" s="1"/>
      <c r="NF381" s="1"/>
      <c r="NG381" s="1"/>
      <c r="NH381" s="1"/>
      <c r="NI381" s="1"/>
      <c r="NJ381" s="1"/>
      <c r="NK381" s="1"/>
      <c r="NL381" s="1"/>
      <c r="NM381" s="1"/>
      <c r="NN381" s="1"/>
      <c r="NO381" s="1"/>
      <c r="NP381" s="1"/>
      <c r="NQ381" s="1"/>
      <c r="NR381" s="1"/>
      <c r="NS381" s="1"/>
      <c r="NT381" s="1"/>
      <c r="NU381" s="1"/>
      <c r="NV381" s="1"/>
      <c r="NW381" s="1"/>
      <c r="NX381" s="1"/>
      <c r="NY381" s="1"/>
      <c r="NZ381" s="1"/>
      <c r="OA381" s="1"/>
      <c r="OB381" s="1"/>
      <c r="OC381" s="1"/>
      <c r="OD381" s="1"/>
      <c r="OE381" s="1"/>
      <c r="OF381" s="1"/>
      <c r="OG381" s="1"/>
      <c r="OH381" s="1"/>
      <c r="OI381" s="1"/>
      <c r="OJ381" s="1"/>
      <c r="OK381" s="1"/>
      <c r="OL381" s="1"/>
      <c r="OM381" s="1"/>
      <c r="ON381" s="1"/>
      <c r="OO381" s="1"/>
      <c r="OP381" s="1"/>
      <c r="OQ381" s="1"/>
      <c r="OR381" s="1"/>
      <c r="OS381" s="1"/>
      <c r="OT381" s="1"/>
      <c r="OU381" s="1"/>
      <c r="OV381" s="1"/>
      <c r="OW381" s="1"/>
      <c r="OX381" s="1"/>
      <c r="OY381" s="1"/>
      <c r="OZ381" s="1"/>
      <c r="PA381" s="1"/>
      <c r="PB381" s="1"/>
      <c r="PC381" s="1"/>
      <c r="PD381" s="1"/>
      <c r="PE381" s="1"/>
      <c r="PF381" s="1"/>
      <c r="PG381" s="1"/>
      <c r="PH381" s="1"/>
      <c r="PI381" s="1"/>
      <c r="PJ381" s="1"/>
      <c r="PK381" s="1"/>
      <c r="PL381" s="1"/>
      <c r="PM381" s="1"/>
      <c r="PN381" s="1"/>
      <c r="PO381" s="1"/>
      <c r="PP381" s="1"/>
      <c r="PQ381" s="1"/>
      <c r="PR381" s="1"/>
      <c r="PS381" s="1"/>
      <c r="PT381" s="1"/>
      <c r="PU381" s="1"/>
      <c r="PV381" s="1"/>
      <c r="PW381" s="1"/>
      <c r="PX381" s="1"/>
      <c r="PY381" s="1"/>
      <c r="PZ381" s="1"/>
      <c r="QA381" s="1"/>
      <c r="QB381" s="1"/>
      <c r="QC381" s="1"/>
      <c r="QD381" s="1"/>
      <c r="QE381" s="1"/>
      <c r="QF381" s="1"/>
      <c r="QG381" s="1"/>
      <c r="QH381" s="1"/>
      <c r="QI381" s="1"/>
      <c r="QJ381" s="1"/>
      <c r="QK381" s="1"/>
      <c r="QL381" s="1"/>
      <c r="QM381" s="1"/>
      <c r="QN381" s="1"/>
      <c r="QO381" s="1"/>
      <c r="QP381" s="1"/>
      <c r="QQ381" s="1"/>
      <c r="QR381" s="1"/>
      <c r="QS381" s="1"/>
      <c r="QT381" s="1"/>
      <c r="QU381" s="1"/>
      <c r="QV381" s="1"/>
      <c r="QW381" s="1"/>
      <c r="QX381" s="1"/>
      <c r="QY381" s="1"/>
      <c r="QZ381" s="1"/>
      <c r="RA381" s="1"/>
      <c r="RB381" s="1"/>
      <c r="RC381" s="1"/>
      <c r="RD381" s="1"/>
      <c r="RE381" s="1"/>
      <c r="RF381" s="1"/>
      <c r="RG381" s="1"/>
      <c r="RH381" s="1"/>
      <c r="RI381" s="1"/>
      <c r="RJ381" s="1"/>
      <c r="RK381" s="1"/>
      <c r="RL381" s="1"/>
      <c r="RM381" s="1"/>
      <c r="RN381" s="1"/>
      <c r="RO381" s="1"/>
      <c r="RP381" s="1"/>
      <c r="RQ381" s="1"/>
      <c r="RR381" s="1"/>
      <c r="RS381" s="1"/>
      <c r="RT381" s="1"/>
      <c r="RU381" s="1"/>
      <c r="RV381" s="1"/>
      <c r="RW381" s="1"/>
      <c r="RX381" s="1"/>
      <c r="RY381" s="1"/>
      <c r="RZ381" s="1"/>
      <c r="SA381" s="1"/>
      <c r="SB381" s="1"/>
      <c r="SC381" s="1"/>
      <c r="SD381" s="1"/>
      <c r="SE381" s="1"/>
      <c r="SF381" s="1"/>
      <c r="SG381" s="1"/>
      <c r="SH381" s="1"/>
      <c r="SI381" s="1"/>
      <c r="SJ381" s="1"/>
      <c r="SK381" s="1"/>
      <c r="SL381" s="1"/>
      <c r="SM381" s="1"/>
      <c r="SN381" s="1"/>
      <c r="SO381" s="1"/>
      <c r="SP381" s="1"/>
      <c r="SQ381" s="1"/>
      <c r="SR381" s="1"/>
      <c r="SS381" s="1"/>
      <c r="ST381" s="1"/>
      <c r="SU381" s="1"/>
      <c r="SV381" s="1"/>
      <c r="SW381" s="1"/>
      <c r="SX381" s="1"/>
      <c r="SY381" s="1"/>
      <c r="SZ381" s="1"/>
      <c r="TA381" s="1"/>
      <c r="TB381" s="1"/>
      <c r="TC381" s="1"/>
      <c r="TD381" s="1"/>
      <c r="TE381" s="1"/>
      <c r="TF381" s="1"/>
      <c r="TG381" s="1"/>
      <c r="TH381" s="1"/>
      <c r="TI381" s="1"/>
      <c r="TJ381" s="1"/>
      <c r="TK381" s="1"/>
      <c r="TL381" s="1"/>
      <c r="TM381" s="1"/>
      <c r="TN381" s="1"/>
      <c r="TO381" s="1"/>
      <c r="TP381" s="1"/>
      <c r="TQ381" s="1"/>
      <c r="TR381" s="1"/>
      <c r="TS381" s="1"/>
      <c r="TT381" s="1"/>
      <c r="TU381" s="1"/>
      <c r="TV381" s="1"/>
      <c r="TW381" s="1"/>
      <c r="TX381" s="1"/>
      <c r="TY381" s="1"/>
      <c r="TZ381" s="1"/>
      <c r="UA381" s="1"/>
      <c r="UB381" s="1"/>
      <c r="UC381" s="1"/>
      <c r="UD381" s="1"/>
      <c r="UE381" s="1"/>
      <c r="UF381" s="1"/>
      <c r="UG381" s="1"/>
      <c r="UH381" s="1"/>
      <c r="UI381" s="1"/>
      <c r="UJ381" s="1"/>
      <c r="UK381" s="1"/>
      <c r="UL381" s="1"/>
      <c r="UM381" s="1"/>
      <c r="UN381" s="1"/>
      <c r="UO381" s="1"/>
      <c r="UP381" s="1"/>
      <c r="UQ381" s="1"/>
      <c r="UR381" s="1"/>
      <c r="US381" s="1"/>
      <c r="UT381" s="1"/>
      <c r="UU381" s="1"/>
      <c r="UV381" s="1"/>
      <c r="UW381" s="1"/>
      <c r="UX381" s="1"/>
      <c r="UY381" s="1"/>
      <c r="UZ381" s="1"/>
      <c r="VA381" s="1"/>
      <c r="VB381" s="1"/>
      <c r="VC381" s="1"/>
      <c r="VD381" s="1"/>
      <c r="VE381" s="1"/>
      <c r="VF381" s="1"/>
      <c r="VG381" s="1"/>
      <c r="VH381" s="1"/>
      <c r="VI381" s="1"/>
      <c r="VJ381" s="1"/>
      <c r="VK381" s="1"/>
      <c r="VL381" s="1"/>
      <c r="VM381" s="1"/>
      <c r="VN381" s="1"/>
      <c r="VO381" s="1"/>
      <c r="VP381" s="1"/>
      <c r="VQ381" s="1"/>
      <c r="VR381" s="1"/>
      <c r="VS381" s="1"/>
      <c r="VT381" s="1"/>
      <c r="VU381" s="1"/>
      <c r="VV381" s="1"/>
      <c r="VW381" s="1"/>
      <c r="VX381" s="1"/>
      <c r="VY381" s="1"/>
      <c r="VZ381" s="1"/>
      <c r="WA381" s="1"/>
      <c r="WB381" s="1"/>
      <c r="WC381" s="1"/>
      <c r="WD381" s="1"/>
      <c r="WE381" s="1"/>
      <c r="WF381" s="1"/>
      <c r="WG381" s="1"/>
      <c r="WH381" s="1"/>
      <c r="WI381" s="1"/>
      <c r="WJ381" s="1"/>
      <c r="WK381" s="1"/>
      <c r="WL381" s="1"/>
      <c r="WM381" s="1"/>
      <c r="WN381" s="1"/>
      <c r="WO381" s="1"/>
      <c r="WP381" s="1"/>
      <c r="WQ381" s="1"/>
      <c r="WR381" s="1"/>
      <c r="WS381" s="1"/>
      <c r="WT381" s="1"/>
      <c r="WU381" s="1"/>
      <c r="WV381" s="1"/>
      <c r="WW381" s="1"/>
      <c r="WX381" s="1"/>
      <c r="WY381" s="1"/>
      <c r="WZ381" s="1"/>
      <c r="XA381" s="1"/>
      <c r="XB381" s="1"/>
      <c r="XC381" s="1"/>
      <c r="XD381" s="1"/>
      <c r="XE381" s="1"/>
      <c r="XF381" s="1"/>
      <c r="XG381" s="1"/>
      <c r="XH381" s="1"/>
      <c r="XI381" s="1"/>
      <c r="XJ381" s="1"/>
      <c r="XK381" s="1"/>
      <c r="XL381" s="1"/>
      <c r="XM381" s="1"/>
      <c r="XN381" s="1"/>
      <c r="XO381" s="1"/>
      <c r="XP381" s="1"/>
      <c r="XQ381" s="1"/>
      <c r="XR381" s="1"/>
      <c r="XS381" s="1"/>
      <c r="XT381" s="1"/>
      <c r="XU381" s="1"/>
      <c r="XV381" s="1"/>
      <c r="XW381" s="1"/>
      <c r="XX381" s="1"/>
      <c r="XY381" s="1"/>
      <c r="XZ381" s="1"/>
      <c r="YA381" s="1"/>
      <c r="YB381" s="1"/>
      <c r="YC381" s="1"/>
      <c r="YD381" s="1"/>
      <c r="YE381" s="1"/>
      <c r="YF381" s="1"/>
      <c r="YG381" s="1"/>
      <c r="YH381" s="1"/>
      <c r="YI381" s="1"/>
      <c r="YJ381" s="1"/>
      <c r="YK381" s="1"/>
      <c r="YL381" s="1"/>
      <c r="YM381" s="1"/>
      <c r="YN381" s="1"/>
      <c r="YO381" s="1"/>
      <c r="YP381" s="1"/>
      <c r="YQ381" s="1"/>
      <c r="YR381" s="1"/>
      <c r="YS381" s="1"/>
      <c r="YT381" s="1"/>
      <c r="YU381" s="1"/>
      <c r="YV381" s="1"/>
      <c r="YW381" s="1"/>
      <c r="YX381" s="1"/>
      <c r="YY381" s="1"/>
      <c r="YZ381" s="1"/>
      <c r="ZA381" s="1"/>
      <c r="ZB381" s="1"/>
      <c r="ZC381" s="1"/>
      <c r="ZD381" s="1"/>
      <c r="ZE381" s="1"/>
      <c r="ZF381" s="1"/>
      <c r="ZG381" s="1"/>
      <c r="ZH381" s="1"/>
      <c r="ZI381" s="1"/>
      <c r="ZJ381" s="1"/>
      <c r="ZK381" s="1"/>
      <c r="ZL381" s="1"/>
      <c r="ZM381" s="1"/>
      <c r="ZN381" s="1"/>
      <c r="ZO381" s="1"/>
      <c r="ZP381" s="1"/>
      <c r="ZQ381" s="1"/>
      <c r="ZR381" s="1"/>
      <c r="ZS381" s="1"/>
      <c r="ZT381" s="1"/>
      <c r="ZU381" s="1"/>
      <c r="ZV381" s="1"/>
      <c r="ZW381" s="1"/>
      <c r="ZX381" s="1"/>
      <c r="ZY381" s="1"/>
      <c r="ZZ381" s="1"/>
      <c r="AAA381" s="1"/>
      <c r="AAB381" s="1"/>
    </row>
    <row r="382" ht="14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  <c r="MR382" s="1"/>
      <c r="MS382" s="1"/>
      <c r="MT382" s="1"/>
      <c r="MU382" s="1"/>
      <c r="MV382" s="1"/>
      <c r="MW382" s="1"/>
      <c r="MX382" s="1"/>
      <c r="MY382" s="1"/>
      <c r="MZ382" s="1"/>
      <c r="NA382" s="1"/>
      <c r="NB382" s="1"/>
      <c r="NC382" s="1"/>
      <c r="ND382" s="1"/>
      <c r="NE382" s="1"/>
      <c r="NF382" s="1"/>
      <c r="NG382" s="1"/>
      <c r="NH382" s="1"/>
      <c r="NI382" s="1"/>
      <c r="NJ382" s="1"/>
      <c r="NK382" s="1"/>
      <c r="NL382" s="1"/>
      <c r="NM382" s="1"/>
      <c r="NN382" s="1"/>
      <c r="NO382" s="1"/>
      <c r="NP382" s="1"/>
      <c r="NQ382" s="1"/>
      <c r="NR382" s="1"/>
      <c r="NS382" s="1"/>
      <c r="NT382" s="1"/>
      <c r="NU382" s="1"/>
      <c r="NV382" s="1"/>
      <c r="NW382" s="1"/>
      <c r="NX382" s="1"/>
      <c r="NY382" s="1"/>
      <c r="NZ382" s="1"/>
      <c r="OA382" s="1"/>
      <c r="OB382" s="1"/>
      <c r="OC382" s="1"/>
      <c r="OD382" s="1"/>
      <c r="OE382" s="1"/>
      <c r="OF382" s="1"/>
      <c r="OG382" s="1"/>
      <c r="OH382" s="1"/>
      <c r="OI382" s="1"/>
      <c r="OJ382" s="1"/>
      <c r="OK382" s="1"/>
      <c r="OL382" s="1"/>
      <c r="OM382" s="1"/>
      <c r="ON382" s="1"/>
      <c r="OO382" s="1"/>
      <c r="OP382" s="1"/>
      <c r="OQ382" s="1"/>
      <c r="OR382" s="1"/>
      <c r="OS382" s="1"/>
      <c r="OT382" s="1"/>
      <c r="OU382" s="1"/>
      <c r="OV382" s="1"/>
      <c r="OW382" s="1"/>
      <c r="OX382" s="1"/>
      <c r="OY382" s="1"/>
      <c r="OZ382" s="1"/>
      <c r="PA382" s="1"/>
      <c r="PB382" s="1"/>
      <c r="PC382" s="1"/>
      <c r="PD382" s="1"/>
      <c r="PE382" s="1"/>
      <c r="PF382" s="1"/>
      <c r="PG382" s="1"/>
      <c r="PH382" s="1"/>
      <c r="PI382" s="1"/>
      <c r="PJ382" s="1"/>
      <c r="PK382" s="1"/>
      <c r="PL382" s="1"/>
      <c r="PM382" s="1"/>
      <c r="PN382" s="1"/>
      <c r="PO382" s="1"/>
      <c r="PP382" s="1"/>
      <c r="PQ382" s="1"/>
      <c r="PR382" s="1"/>
      <c r="PS382" s="1"/>
      <c r="PT382" s="1"/>
      <c r="PU382" s="1"/>
      <c r="PV382" s="1"/>
      <c r="PW382" s="1"/>
      <c r="PX382" s="1"/>
      <c r="PY382" s="1"/>
      <c r="PZ382" s="1"/>
      <c r="QA382" s="1"/>
      <c r="QB382" s="1"/>
      <c r="QC382" s="1"/>
      <c r="QD382" s="1"/>
      <c r="QE382" s="1"/>
      <c r="QF382" s="1"/>
      <c r="QG382" s="1"/>
      <c r="QH382" s="1"/>
      <c r="QI382" s="1"/>
      <c r="QJ382" s="1"/>
      <c r="QK382" s="1"/>
      <c r="QL382" s="1"/>
      <c r="QM382" s="1"/>
      <c r="QN382" s="1"/>
      <c r="QO382" s="1"/>
      <c r="QP382" s="1"/>
      <c r="QQ382" s="1"/>
      <c r="QR382" s="1"/>
      <c r="QS382" s="1"/>
      <c r="QT382" s="1"/>
      <c r="QU382" s="1"/>
      <c r="QV382" s="1"/>
      <c r="QW382" s="1"/>
      <c r="QX382" s="1"/>
      <c r="QY382" s="1"/>
      <c r="QZ382" s="1"/>
      <c r="RA382" s="1"/>
      <c r="RB382" s="1"/>
      <c r="RC382" s="1"/>
      <c r="RD382" s="1"/>
      <c r="RE382" s="1"/>
      <c r="RF382" s="1"/>
      <c r="RG382" s="1"/>
      <c r="RH382" s="1"/>
      <c r="RI382" s="1"/>
      <c r="RJ382" s="1"/>
      <c r="RK382" s="1"/>
      <c r="RL382" s="1"/>
      <c r="RM382" s="1"/>
      <c r="RN382" s="1"/>
      <c r="RO382" s="1"/>
      <c r="RP382" s="1"/>
      <c r="RQ382" s="1"/>
      <c r="RR382" s="1"/>
      <c r="RS382" s="1"/>
      <c r="RT382" s="1"/>
      <c r="RU382" s="1"/>
      <c r="RV382" s="1"/>
      <c r="RW382" s="1"/>
      <c r="RX382" s="1"/>
      <c r="RY382" s="1"/>
      <c r="RZ382" s="1"/>
      <c r="SA382" s="1"/>
      <c r="SB382" s="1"/>
      <c r="SC382" s="1"/>
      <c r="SD382" s="1"/>
      <c r="SE382" s="1"/>
      <c r="SF382" s="1"/>
      <c r="SG382" s="1"/>
      <c r="SH382" s="1"/>
      <c r="SI382" s="1"/>
      <c r="SJ382" s="1"/>
      <c r="SK382" s="1"/>
      <c r="SL382" s="1"/>
      <c r="SM382" s="1"/>
      <c r="SN382" s="1"/>
      <c r="SO382" s="1"/>
      <c r="SP382" s="1"/>
      <c r="SQ382" s="1"/>
      <c r="SR382" s="1"/>
      <c r="SS382" s="1"/>
      <c r="ST382" s="1"/>
      <c r="SU382" s="1"/>
      <c r="SV382" s="1"/>
      <c r="SW382" s="1"/>
      <c r="SX382" s="1"/>
      <c r="SY382" s="1"/>
      <c r="SZ382" s="1"/>
      <c r="TA382" s="1"/>
      <c r="TB382" s="1"/>
      <c r="TC382" s="1"/>
      <c r="TD382" s="1"/>
      <c r="TE382" s="1"/>
      <c r="TF382" s="1"/>
      <c r="TG382" s="1"/>
      <c r="TH382" s="1"/>
      <c r="TI382" s="1"/>
      <c r="TJ382" s="1"/>
      <c r="TK382" s="1"/>
      <c r="TL382" s="1"/>
      <c r="TM382" s="1"/>
      <c r="TN382" s="1"/>
      <c r="TO382" s="1"/>
      <c r="TP382" s="1"/>
      <c r="TQ382" s="1"/>
      <c r="TR382" s="1"/>
      <c r="TS382" s="1"/>
      <c r="TT382" s="1"/>
      <c r="TU382" s="1"/>
      <c r="TV382" s="1"/>
      <c r="TW382" s="1"/>
      <c r="TX382" s="1"/>
      <c r="TY382" s="1"/>
      <c r="TZ382" s="1"/>
      <c r="UA382" s="1"/>
      <c r="UB382" s="1"/>
      <c r="UC382" s="1"/>
      <c r="UD382" s="1"/>
      <c r="UE382" s="1"/>
      <c r="UF382" s="1"/>
      <c r="UG382" s="1"/>
      <c r="UH382" s="1"/>
      <c r="UI382" s="1"/>
      <c r="UJ382" s="1"/>
      <c r="UK382" s="1"/>
      <c r="UL382" s="1"/>
      <c r="UM382" s="1"/>
      <c r="UN382" s="1"/>
      <c r="UO382" s="1"/>
      <c r="UP382" s="1"/>
      <c r="UQ382" s="1"/>
      <c r="UR382" s="1"/>
      <c r="US382" s="1"/>
      <c r="UT382" s="1"/>
      <c r="UU382" s="1"/>
      <c r="UV382" s="1"/>
      <c r="UW382" s="1"/>
      <c r="UX382" s="1"/>
      <c r="UY382" s="1"/>
      <c r="UZ382" s="1"/>
      <c r="VA382" s="1"/>
      <c r="VB382" s="1"/>
      <c r="VC382" s="1"/>
      <c r="VD382" s="1"/>
      <c r="VE382" s="1"/>
      <c r="VF382" s="1"/>
      <c r="VG382" s="1"/>
      <c r="VH382" s="1"/>
      <c r="VI382" s="1"/>
      <c r="VJ382" s="1"/>
      <c r="VK382" s="1"/>
      <c r="VL382" s="1"/>
      <c r="VM382" s="1"/>
      <c r="VN382" s="1"/>
      <c r="VO382" s="1"/>
      <c r="VP382" s="1"/>
      <c r="VQ382" s="1"/>
      <c r="VR382" s="1"/>
      <c r="VS382" s="1"/>
      <c r="VT382" s="1"/>
      <c r="VU382" s="1"/>
      <c r="VV382" s="1"/>
      <c r="VW382" s="1"/>
      <c r="VX382" s="1"/>
      <c r="VY382" s="1"/>
      <c r="VZ382" s="1"/>
      <c r="WA382" s="1"/>
      <c r="WB382" s="1"/>
      <c r="WC382" s="1"/>
      <c r="WD382" s="1"/>
      <c r="WE382" s="1"/>
      <c r="WF382" s="1"/>
      <c r="WG382" s="1"/>
      <c r="WH382" s="1"/>
      <c r="WI382" s="1"/>
      <c r="WJ382" s="1"/>
      <c r="WK382" s="1"/>
      <c r="WL382" s="1"/>
      <c r="WM382" s="1"/>
      <c r="WN382" s="1"/>
      <c r="WO382" s="1"/>
      <c r="WP382" s="1"/>
      <c r="WQ382" s="1"/>
      <c r="WR382" s="1"/>
      <c r="WS382" s="1"/>
      <c r="WT382" s="1"/>
      <c r="WU382" s="1"/>
      <c r="WV382" s="1"/>
      <c r="WW382" s="1"/>
      <c r="WX382" s="1"/>
      <c r="WY382" s="1"/>
      <c r="WZ382" s="1"/>
      <c r="XA382" s="1"/>
      <c r="XB382" s="1"/>
      <c r="XC382" s="1"/>
      <c r="XD382" s="1"/>
      <c r="XE382" s="1"/>
      <c r="XF382" s="1"/>
      <c r="XG382" s="1"/>
      <c r="XH382" s="1"/>
      <c r="XI382" s="1"/>
      <c r="XJ382" s="1"/>
      <c r="XK382" s="1"/>
      <c r="XL382" s="1"/>
      <c r="XM382" s="1"/>
      <c r="XN382" s="1"/>
      <c r="XO382" s="1"/>
      <c r="XP382" s="1"/>
      <c r="XQ382" s="1"/>
      <c r="XR382" s="1"/>
      <c r="XS382" s="1"/>
      <c r="XT382" s="1"/>
      <c r="XU382" s="1"/>
      <c r="XV382" s="1"/>
      <c r="XW382" s="1"/>
      <c r="XX382" s="1"/>
      <c r="XY382" s="1"/>
      <c r="XZ382" s="1"/>
      <c r="YA382" s="1"/>
      <c r="YB382" s="1"/>
      <c r="YC382" s="1"/>
      <c r="YD382" s="1"/>
      <c r="YE382" s="1"/>
      <c r="YF382" s="1"/>
      <c r="YG382" s="1"/>
      <c r="YH382" s="1"/>
      <c r="YI382" s="1"/>
      <c r="YJ382" s="1"/>
      <c r="YK382" s="1"/>
      <c r="YL382" s="1"/>
      <c r="YM382" s="1"/>
      <c r="YN382" s="1"/>
      <c r="YO382" s="1"/>
      <c r="YP382" s="1"/>
      <c r="YQ382" s="1"/>
      <c r="YR382" s="1"/>
      <c r="YS382" s="1"/>
      <c r="YT382" s="1"/>
      <c r="YU382" s="1"/>
      <c r="YV382" s="1"/>
      <c r="YW382" s="1"/>
      <c r="YX382" s="1"/>
      <c r="YY382" s="1"/>
      <c r="YZ382" s="1"/>
      <c r="ZA382" s="1"/>
      <c r="ZB382" s="1"/>
      <c r="ZC382" s="1"/>
      <c r="ZD382" s="1"/>
      <c r="ZE382" s="1"/>
      <c r="ZF382" s="1"/>
      <c r="ZG382" s="1"/>
      <c r="ZH382" s="1"/>
      <c r="ZI382" s="1"/>
      <c r="ZJ382" s="1"/>
      <c r="ZK382" s="1"/>
      <c r="ZL382" s="1"/>
      <c r="ZM382" s="1"/>
      <c r="ZN382" s="1"/>
      <c r="ZO382" s="1"/>
      <c r="ZP382" s="1"/>
      <c r="ZQ382" s="1"/>
      <c r="ZR382" s="1"/>
      <c r="ZS382" s="1"/>
      <c r="ZT382" s="1"/>
      <c r="ZU382" s="1"/>
      <c r="ZV382" s="1"/>
      <c r="ZW382" s="1"/>
      <c r="ZX382" s="1"/>
      <c r="ZY382" s="1"/>
      <c r="ZZ382" s="1"/>
      <c r="AAA382" s="1"/>
      <c r="AAB382" s="1"/>
    </row>
    <row r="383" ht="14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  <c r="PO383" s="1"/>
      <c r="PP383" s="1"/>
      <c r="PQ383" s="1"/>
      <c r="PR383" s="1"/>
      <c r="PS383" s="1"/>
      <c r="PT383" s="1"/>
      <c r="PU383" s="1"/>
      <c r="PV383" s="1"/>
      <c r="PW383" s="1"/>
      <c r="PX383" s="1"/>
      <c r="PY383" s="1"/>
      <c r="PZ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  <c r="RF383" s="1"/>
      <c r="RG383" s="1"/>
      <c r="RH383" s="1"/>
      <c r="RI383" s="1"/>
      <c r="RJ383" s="1"/>
      <c r="RK383" s="1"/>
      <c r="RL383" s="1"/>
      <c r="RM383" s="1"/>
      <c r="RN383" s="1"/>
      <c r="RO383" s="1"/>
      <c r="RP383" s="1"/>
      <c r="RQ383" s="1"/>
      <c r="RR383" s="1"/>
      <c r="RS383" s="1"/>
      <c r="RT383" s="1"/>
      <c r="RU383" s="1"/>
      <c r="RV383" s="1"/>
      <c r="RW383" s="1"/>
      <c r="RX383" s="1"/>
      <c r="RY383" s="1"/>
      <c r="RZ383" s="1"/>
      <c r="SA383" s="1"/>
      <c r="SB383" s="1"/>
      <c r="SC383" s="1"/>
      <c r="SD383" s="1"/>
      <c r="SE383" s="1"/>
      <c r="SF383" s="1"/>
      <c r="SG383" s="1"/>
      <c r="SH383" s="1"/>
      <c r="SI383" s="1"/>
      <c r="SJ383" s="1"/>
      <c r="SK383" s="1"/>
      <c r="SL383" s="1"/>
      <c r="SM383" s="1"/>
      <c r="SN383" s="1"/>
      <c r="SO383" s="1"/>
      <c r="SP383" s="1"/>
      <c r="SQ383" s="1"/>
      <c r="SR383" s="1"/>
      <c r="SS383" s="1"/>
      <c r="ST383" s="1"/>
      <c r="SU383" s="1"/>
      <c r="SV383" s="1"/>
      <c r="SW383" s="1"/>
      <c r="SX383" s="1"/>
      <c r="SY383" s="1"/>
      <c r="SZ383" s="1"/>
      <c r="TA383" s="1"/>
      <c r="TB383" s="1"/>
      <c r="TC383" s="1"/>
      <c r="TD383" s="1"/>
      <c r="TE383" s="1"/>
      <c r="TF383" s="1"/>
      <c r="TG383" s="1"/>
      <c r="TH383" s="1"/>
      <c r="TI383" s="1"/>
      <c r="TJ383" s="1"/>
      <c r="TK383" s="1"/>
      <c r="TL383" s="1"/>
      <c r="TM383" s="1"/>
      <c r="TN383" s="1"/>
      <c r="TO383" s="1"/>
      <c r="TP383" s="1"/>
      <c r="TQ383" s="1"/>
      <c r="TR383" s="1"/>
      <c r="TS383" s="1"/>
      <c r="TT383" s="1"/>
      <c r="TU383" s="1"/>
      <c r="TV383" s="1"/>
      <c r="TW383" s="1"/>
      <c r="TX383" s="1"/>
      <c r="TY383" s="1"/>
      <c r="TZ383" s="1"/>
      <c r="UA383" s="1"/>
      <c r="UB383" s="1"/>
      <c r="UC383" s="1"/>
      <c r="UD383" s="1"/>
      <c r="UE383" s="1"/>
      <c r="UF383" s="1"/>
      <c r="UG383" s="1"/>
      <c r="UH383" s="1"/>
      <c r="UI383" s="1"/>
      <c r="UJ383" s="1"/>
      <c r="UK383" s="1"/>
      <c r="UL383" s="1"/>
      <c r="UM383" s="1"/>
      <c r="UN383" s="1"/>
      <c r="UO383" s="1"/>
      <c r="UP383" s="1"/>
      <c r="UQ383" s="1"/>
      <c r="UR383" s="1"/>
      <c r="US383" s="1"/>
      <c r="UT383" s="1"/>
      <c r="UU383" s="1"/>
      <c r="UV383" s="1"/>
      <c r="UW383" s="1"/>
      <c r="UX383" s="1"/>
      <c r="UY383" s="1"/>
      <c r="UZ383" s="1"/>
      <c r="VA383" s="1"/>
      <c r="VB383" s="1"/>
      <c r="VC383" s="1"/>
      <c r="VD383" s="1"/>
      <c r="VE383" s="1"/>
      <c r="VF383" s="1"/>
      <c r="VG383" s="1"/>
      <c r="VH383" s="1"/>
      <c r="VI383" s="1"/>
      <c r="VJ383" s="1"/>
      <c r="VK383" s="1"/>
      <c r="VL383" s="1"/>
      <c r="VM383" s="1"/>
      <c r="VN383" s="1"/>
      <c r="VO383" s="1"/>
      <c r="VP383" s="1"/>
      <c r="VQ383" s="1"/>
      <c r="VR383" s="1"/>
      <c r="VS383" s="1"/>
      <c r="VT383" s="1"/>
      <c r="VU383" s="1"/>
      <c r="VV383" s="1"/>
      <c r="VW383" s="1"/>
      <c r="VX383" s="1"/>
      <c r="VY383" s="1"/>
      <c r="VZ383" s="1"/>
      <c r="WA383" s="1"/>
      <c r="WB383" s="1"/>
      <c r="WC383" s="1"/>
      <c r="WD383" s="1"/>
      <c r="WE383" s="1"/>
      <c r="WF383" s="1"/>
      <c r="WG383" s="1"/>
      <c r="WH383" s="1"/>
      <c r="WI383" s="1"/>
      <c r="WJ383" s="1"/>
      <c r="WK383" s="1"/>
      <c r="WL383" s="1"/>
      <c r="WM383" s="1"/>
      <c r="WN383" s="1"/>
      <c r="WO383" s="1"/>
      <c r="WP383" s="1"/>
      <c r="WQ383" s="1"/>
      <c r="WR383" s="1"/>
      <c r="WS383" s="1"/>
      <c r="WT383" s="1"/>
      <c r="WU383" s="1"/>
      <c r="WV383" s="1"/>
      <c r="WW383" s="1"/>
      <c r="WX383" s="1"/>
      <c r="WY383" s="1"/>
      <c r="WZ383" s="1"/>
      <c r="XA383" s="1"/>
      <c r="XB383" s="1"/>
      <c r="XC383" s="1"/>
      <c r="XD383" s="1"/>
      <c r="XE383" s="1"/>
      <c r="XF383" s="1"/>
      <c r="XG383" s="1"/>
      <c r="XH383" s="1"/>
      <c r="XI383" s="1"/>
      <c r="XJ383" s="1"/>
      <c r="XK383" s="1"/>
      <c r="XL383" s="1"/>
      <c r="XM383" s="1"/>
      <c r="XN383" s="1"/>
      <c r="XO383" s="1"/>
      <c r="XP383" s="1"/>
      <c r="XQ383" s="1"/>
      <c r="XR383" s="1"/>
      <c r="XS383" s="1"/>
      <c r="XT383" s="1"/>
      <c r="XU383" s="1"/>
      <c r="XV383" s="1"/>
      <c r="XW383" s="1"/>
      <c r="XX383" s="1"/>
      <c r="XY383" s="1"/>
      <c r="XZ383" s="1"/>
      <c r="YA383" s="1"/>
      <c r="YB383" s="1"/>
      <c r="YC383" s="1"/>
      <c r="YD383" s="1"/>
      <c r="YE383" s="1"/>
      <c r="YF383" s="1"/>
      <c r="YG383" s="1"/>
      <c r="YH383" s="1"/>
      <c r="YI383" s="1"/>
      <c r="YJ383" s="1"/>
      <c r="YK383" s="1"/>
      <c r="YL383" s="1"/>
      <c r="YM383" s="1"/>
      <c r="YN383" s="1"/>
      <c r="YO383" s="1"/>
      <c r="YP383" s="1"/>
      <c r="YQ383" s="1"/>
      <c r="YR383" s="1"/>
      <c r="YS383" s="1"/>
      <c r="YT383" s="1"/>
      <c r="YU383" s="1"/>
      <c r="YV383" s="1"/>
      <c r="YW383" s="1"/>
      <c r="YX383" s="1"/>
      <c r="YY383" s="1"/>
      <c r="YZ383" s="1"/>
      <c r="ZA383" s="1"/>
      <c r="ZB383" s="1"/>
      <c r="ZC383" s="1"/>
      <c r="ZD383" s="1"/>
      <c r="ZE383" s="1"/>
      <c r="ZF383" s="1"/>
      <c r="ZG383" s="1"/>
      <c r="ZH383" s="1"/>
      <c r="ZI383" s="1"/>
      <c r="ZJ383" s="1"/>
      <c r="ZK383" s="1"/>
      <c r="ZL383" s="1"/>
      <c r="ZM383" s="1"/>
      <c r="ZN383" s="1"/>
      <c r="ZO383" s="1"/>
      <c r="ZP383" s="1"/>
      <c r="ZQ383" s="1"/>
      <c r="ZR383" s="1"/>
      <c r="ZS383" s="1"/>
      <c r="ZT383" s="1"/>
      <c r="ZU383" s="1"/>
      <c r="ZV383" s="1"/>
      <c r="ZW383" s="1"/>
      <c r="ZX383" s="1"/>
      <c r="ZY383" s="1"/>
      <c r="ZZ383" s="1"/>
      <c r="AAA383" s="1"/>
      <c r="AAB383" s="1"/>
    </row>
    <row r="384" ht="14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W384" s="1"/>
      <c r="WX384" s="1"/>
      <c r="WY384" s="1"/>
      <c r="WZ384" s="1"/>
      <c r="XA384" s="1"/>
      <c r="XB384" s="1"/>
      <c r="XC384" s="1"/>
      <c r="XD384" s="1"/>
      <c r="XE384" s="1"/>
      <c r="XF384" s="1"/>
      <c r="XG384" s="1"/>
      <c r="XH384" s="1"/>
      <c r="XI384" s="1"/>
      <c r="XJ384" s="1"/>
      <c r="XK384" s="1"/>
      <c r="XL384" s="1"/>
      <c r="XM384" s="1"/>
      <c r="XN384" s="1"/>
      <c r="XO384" s="1"/>
      <c r="XP384" s="1"/>
      <c r="XQ384" s="1"/>
      <c r="XR384" s="1"/>
      <c r="XS384" s="1"/>
      <c r="XT384" s="1"/>
      <c r="XU384" s="1"/>
      <c r="XV384" s="1"/>
      <c r="XW384" s="1"/>
      <c r="XX384" s="1"/>
      <c r="XY384" s="1"/>
      <c r="XZ384" s="1"/>
      <c r="YA384" s="1"/>
      <c r="YB384" s="1"/>
      <c r="YC384" s="1"/>
      <c r="YD384" s="1"/>
      <c r="YE384" s="1"/>
      <c r="YF384" s="1"/>
      <c r="YG384" s="1"/>
      <c r="YH384" s="1"/>
      <c r="YI384" s="1"/>
      <c r="YJ384" s="1"/>
      <c r="YK384" s="1"/>
      <c r="YL384" s="1"/>
      <c r="YM384" s="1"/>
      <c r="YN384" s="1"/>
      <c r="YO384" s="1"/>
      <c r="YP384" s="1"/>
      <c r="YQ384" s="1"/>
      <c r="YR384" s="1"/>
      <c r="YS384" s="1"/>
      <c r="YT384" s="1"/>
      <c r="YU384" s="1"/>
      <c r="YV384" s="1"/>
      <c r="YW384" s="1"/>
      <c r="YX384" s="1"/>
      <c r="YY384" s="1"/>
      <c r="YZ384" s="1"/>
      <c r="ZA384" s="1"/>
      <c r="ZB384" s="1"/>
      <c r="ZC384" s="1"/>
      <c r="ZD384" s="1"/>
      <c r="ZE384" s="1"/>
      <c r="ZF384" s="1"/>
      <c r="ZG384" s="1"/>
      <c r="ZH384" s="1"/>
      <c r="ZI384" s="1"/>
      <c r="ZJ384" s="1"/>
      <c r="ZK384" s="1"/>
      <c r="ZL384" s="1"/>
      <c r="ZM384" s="1"/>
      <c r="ZN384" s="1"/>
      <c r="ZO384" s="1"/>
      <c r="ZP384" s="1"/>
      <c r="ZQ384" s="1"/>
      <c r="ZR384" s="1"/>
      <c r="ZS384" s="1"/>
      <c r="ZT384" s="1"/>
      <c r="ZU384" s="1"/>
      <c r="ZV384" s="1"/>
      <c r="ZW384" s="1"/>
      <c r="ZX384" s="1"/>
      <c r="ZY384" s="1"/>
      <c r="ZZ384" s="1"/>
      <c r="AAA384" s="1"/>
      <c r="AAB384" s="1"/>
    </row>
    <row r="385" ht="14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  <c r="MR385" s="1"/>
      <c r="MS385" s="1"/>
      <c r="MT385" s="1"/>
      <c r="MU385" s="1"/>
      <c r="MV385" s="1"/>
      <c r="MW385" s="1"/>
      <c r="MX385" s="1"/>
      <c r="MY385" s="1"/>
      <c r="MZ385" s="1"/>
      <c r="NA385" s="1"/>
      <c r="NB385" s="1"/>
      <c r="NC385" s="1"/>
      <c r="ND385" s="1"/>
      <c r="NE385" s="1"/>
      <c r="NF385" s="1"/>
      <c r="NG385" s="1"/>
      <c r="NH385" s="1"/>
      <c r="NI385" s="1"/>
      <c r="NJ385" s="1"/>
      <c r="NK385" s="1"/>
      <c r="NL385" s="1"/>
      <c r="NM385" s="1"/>
      <c r="NN385" s="1"/>
      <c r="NO385" s="1"/>
      <c r="NP385" s="1"/>
      <c r="NQ385" s="1"/>
      <c r="NR385" s="1"/>
      <c r="NS385" s="1"/>
      <c r="NT385" s="1"/>
      <c r="NU385" s="1"/>
      <c r="NV385" s="1"/>
      <c r="NW385" s="1"/>
      <c r="NX385" s="1"/>
      <c r="NY385" s="1"/>
      <c r="NZ385" s="1"/>
      <c r="OA385" s="1"/>
      <c r="OB385" s="1"/>
      <c r="OC385" s="1"/>
      <c r="OD385" s="1"/>
      <c r="OE385" s="1"/>
      <c r="OF385" s="1"/>
      <c r="OG385" s="1"/>
      <c r="OH385" s="1"/>
      <c r="OI385" s="1"/>
      <c r="OJ385" s="1"/>
      <c r="OK385" s="1"/>
      <c r="OL385" s="1"/>
      <c r="OM385" s="1"/>
      <c r="ON385" s="1"/>
      <c r="OO385" s="1"/>
      <c r="OP385" s="1"/>
      <c r="OQ385" s="1"/>
      <c r="OR385" s="1"/>
      <c r="OS385" s="1"/>
      <c r="OT385" s="1"/>
      <c r="OU385" s="1"/>
      <c r="OV385" s="1"/>
      <c r="OW385" s="1"/>
      <c r="OX385" s="1"/>
      <c r="OY385" s="1"/>
      <c r="OZ385" s="1"/>
      <c r="PA385" s="1"/>
      <c r="PB385" s="1"/>
      <c r="PC385" s="1"/>
      <c r="PD385" s="1"/>
      <c r="PE385" s="1"/>
      <c r="PF385" s="1"/>
      <c r="PG385" s="1"/>
      <c r="PH385" s="1"/>
      <c r="PI385" s="1"/>
      <c r="PJ385" s="1"/>
      <c r="PK385" s="1"/>
      <c r="PL385" s="1"/>
      <c r="PM385" s="1"/>
      <c r="PN385" s="1"/>
      <c r="PO385" s="1"/>
      <c r="PP385" s="1"/>
      <c r="PQ385" s="1"/>
      <c r="PR385" s="1"/>
      <c r="PS385" s="1"/>
      <c r="PT385" s="1"/>
      <c r="PU385" s="1"/>
      <c r="PV385" s="1"/>
      <c r="PW385" s="1"/>
      <c r="PX385" s="1"/>
      <c r="PY385" s="1"/>
      <c r="PZ385" s="1"/>
      <c r="QA385" s="1"/>
      <c r="QB385" s="1"/>
      <c r="QC385" s="1"/>
      <c r="QD385" s="1"/>
      <c r="QE385" s="1"/>
      <c r="QF385" s="1"/>
      <c r="QG385" s="1"/>
      <c r="QH385" s="1"/>
      <c r="QI385" s="1"/>
      <c r="QJ385" s="1"/>
      <c r="QK385" s="1"/>
      <c r="QL385" s="1"/>
      <c r="QM385" s="1"/>
      <c r="QN385" s="1"/>
      <c r="QO385" s="1"/>
      <c r="QP385" s="1"/>
      <c r="QQ385" s="1"/>
      <c r="QR385" s="1"/>
      <c r="QS385" s="1"/>
      <c r="QT385" s="1"/>
      <c r="QU385" s="1"/>
      <c r="QV385" s="1"/>
      <c r="QW385" s="1"/>
      <c r="QX385" s="1"/>
      <c r="QY385" s="1"/>
      <c r="QZ385" s="1"/>
      <c r="RA385" s="1"/>
      <c r="RB385" s="1"/>
      <c r="RC385" s="1"/>
      <c r="RD385" s="1"/>
      <c r="RE385" s="1"/>
      <c r="RF385" s="1"/>
      <c r="RG385" s="1"/>
      <c r="RH385" s="1"/>
      <c r="RI385" s="1"/>
      <c r="RJ385" s="1"/>
      <c r="RK385" s="1"/>
      <c r="RL385" s="1"/>
      <c r="RM385" s="1"/>
      <c r="RN385" s="1"/>
      <c r="RO385" s="1"/>
      <c r="RP385" s="1"/>
      <c r="RQ385" s="1"/>
      <c r="RR385" s="1"/>
      <c r="RS385" s="1"/>
      <c r="RT385" s="1"/>
      <c r="RU385" s="1"/>
      <c r="RV385" s="1"/>
      <c r="RW385" s="1"/>
      <c r="RX385" s="1"/>
      <c r="RY385" s="1"/>
      <c r="RZ385" s="1"/>
      <c r="SA385" s="1"/>
      <c r="SB385" s="1"/>
      <c r="SC385" s="1"/>
      <c r="SD385" s="1"/>
      <c r="SE385" s="1"/>
      <c r="SF385" s="1"/>
      <c r="SG385" s="1"/>
      <c r="SH385" s="1"/>
      <c r="SI385" s="1"/>
      <c r="SJ385" s="1"/>
      <c r="SK385" s="1"/>
      <c r="SL385" s="1"/>
      <c r="SM385" s="1"/>
      <c r="SN385" s="1"/>
      <c r="SO385" s="1"/>
      <c r="SP385" s="1"/>
      <c r="SQ385" s="1"/>
      <c r="SR385" s="1"/>
      <c r="SS385" s="1"/>
      <c r="ST385" s="1"/>
      <c r="SU385" s="1"/>
      <c r="SV385" s="1"/>
      <c r="SW385" s="1"/>
      <c r="SX385" s="1"/>
      <c r="SY385" s="1"/>
      <c r="SZ385" s="1"/>
      <c r="TA385" s="1"/>
      <c r="TB385" s="1"/>
      <c r="TC385" s="1"/>
      <c r="TD385" s="1"/>
      <c r="TE385" s="1"/>
      <c r="TF385" s="1"/>
      <c r="TG385" s="1"/>
      <c r="TH385" s="1"/>
      <c r="TI385" s="1"/>
      <c r="TJ385" s="1"/>
      <c r="TK385" s="1"/>
      <c r="TL385" s="1"/>
      <c r="TM385" s="1"/>
      <c r="TN385" s="1"/>
      <c r="TO385" s="1"/>
      <c r="TP385" s="1"/>
      <c r="TQ385" s="1"/>
      <c r="TR385" s="1"/>
      <c r="TS385" s="1"/>
      <c r="TT385" s="1"/>
      <c r="TU385" s="1"/>
      <c r="TV385" s="1"/>
      <c r="TW385" s="1"/>
      <c r="TX385" s="1"/>
      <c r="TY385" s="1"/>
      <c r="TZ385" s="1"/>
      <c r="UA385" s="1"/>
      <c r="UB385" s="1"/>
      <c r="UC385" s="1"/>
      <c r="UD385" s="1"/>
      <c r="UE385" s="1"/>
      <c r="UF385" s="1"/>
      <c r="UG385" s="1"/>
      <c r="UH385" s="1"/>
      <c r="UI385" s="1"/>
      <c r="UJ385" s="1"/>
      <c r="UK385" s="1"/>
      <c r="UL385" s="1"/>
      <c r="UM385" s="1"/>
      <c r="UN385" s="1"/>
      <c r="UO385" s="1"/>
      <c r="UP385" s="1"/>
      <c r="UQ385" s="1"/>
      <c r="UR385" s="1"/>
      <c r="US385" s="1"/>
      <c r="UT385" s="1"/>
      <c r="UU385" s="1"/>
      <c r="UV385" s="1"/>
      <c r="UW385" s="1"/>
      <c r="UX385" s="1"/>
      <c r="UY385" s="1"/>
      <c r="UZ385" s="1"/>
      <c r="VA385" s="1"/>
      <c r="VB385" s="1"/>
      <c r="VC385" s="1"/>
      <c r="VD385" s="1"/>
      <c r="VE385" s="1"/>
      <c r="VF385" s="1"/>
      <c r="VG385" s="1"/>
      <c r="VH385" s="1"/>
      <c r="VI385" s="1"/>
      <c r="VJ385" s="1"/>
      <c r="VK385" s="1"/>
      <c r="VL385" s="1"/>
      <c r="VM385" s="1"/>
      <c r="VN385" s="1"/>
      <c r="VO385" s="1"/>
      <c r="VP385" s="1"/>
      <c r="VQ385" s="1"/>
      <c r="VR385" s="1"/>
      <c r="VS385" s="1"/>
      <c r="VT385" s="1"/>
      <c r="VU385" s="1"/>
      <c r="VV385" s="1"/>
      <c r="VW385" s="1"/>
      <c r="VX385" s="1"/>
      <c r="VY385" s="1"/>
      <c r="VZ385" s="1"/>
      <c r="WA385" s="1"/>
      <c r="WB385" s="1"/>
      <c r="WC385" s="1"/>
      <c r="WD385" s="1"/>
      <c r="WE385" s="1"/>
      <c r="WF385" s="1"/>
      <c r="WG385" s="1"/>
      <c r="WH385" s="1"/>
      <c r="WI385" s="1"/>
      <c r="WJ385" s="1"/>
      <c r="WK385" s="1"/>
      <c r="WL385" s="1"/>
      <c r="WM385" s="1"/>
      <c r="WN385" s="1"/>
      <c r="WO385" s="1"/>
      <c r="WP385" s="1"/>
      <c r="WQ385" s="1"/>
      <c r="WR385" s="1"/>
      <c r="WS385" s="1"/>
      <c r="WT385" s="1"/>
      <c r="WU385" s="1"/>
      <c r="WV385" s="1"/>
      <c r="WW385" s="1"/>
      <c r="WX385" s="1"/>
      <c r="WY385" s="1"/>
      <c r="WZ385" s="1"/>
      <c r="XA385" s="1"/>
      <c r="XB385" s="1"/>
      <c r="XC385" s="1"/>
      <c r="XD385" s="1"/>
      <c r="XE385" s="1"/>
      <c r="XF385" s="1"/>
      <c r="XG385" s="1"/>
      <c r="XH385" s="1"/>
      <c r="XI385" s="1"/>
      <c r="XJ385" s="1"/>
      <c r="XK385" s="1"/>
      <c r="XL385" s="1"/>
      <c r="XM385" s="1"/>
      <c r="XN385" s="1"/>
      <c r="XO385" s="1"/>
      <c r="XP385" s="1"/>
      <c r="XQ385" s="1"/>
      <c r="XR385" s="1"/>
      <c r="XS385" s="1"/>
      <c r="XT385" s="1"/>
      <c r="XU385" s="1"/>
      <c r="XV385" s="1"/>
      <c r="XW385" s="1"/>
      <c r="XX385" s="1"/>
      <c r="XY385" s="1"/>
      <c r="XZ385" s="1"/>
      <c r="YA385" s="1"/>
      <c r="YB385" s="1"/>
      <c r="YC385" s="1"/>
      <c r="YD385" s="1"/>
      <c r="YE385" s="1"/>
      <c r="YF385" s="1"/>
      <c r="YG385" s="1"/>
      <c r="YH385" s="1"/>
      <c r="YI385" s="1"/>
      <c r="YJ385" s="1"/>
      <c r="YK385" s="1"/>
      <c r="YL385" s="1"/>
      <c r="YM385" s="1"/>
      <c r="YN385" s="1"/>
      <c r="YO385" s="1"/>
      <c r="YP385" s="1"/>
      <c r="YQ385" s="1"/>
      <c r="YR385" s="1"/>
      <c r="YS385" s="1"/>
      <c r="YT385" s="1"/>
      <c r="YU385" s="1"/>
      <c r="YV385" s="1"/>
      <c r="YW385" s="1"/>
      <c r="YX385" s="1"/>
      <c r="YY385" s="1"/>
      <c r="YZ385" s="1"/>
      <c r="ZA385" s="1"/>
      <c r="ZB385" s="1"/>
      <c r="ZC385" s="1"/>
      <c r="ZD385" s="1"/>
      <c r="ZE385" s="1"/>
      <c r="ZF385" s="1"/>
      <c r="ZG385" s="1"/>
      <c r="ZH385" s="1"/>
      <c r="ZI385" s="1"/>
      <c r="ZJ385" s="1"/>
      <c r="ZK385" s="1"/>
      <c r="ZL385" s="1"/>
      <c r="ZM385" s="1"/>
      <c r="ZN385" s="1"/>
      <c r="ZO385" s="1"/>
      <c r="ZP385" s="1"/>
      <c r="ZQ385" s="1"/>
      <c r="ZR385" s="1"/>
      <c r="ZS385" s="1"/>
      <c r="ZT385" s="1"/>
      <c r="ZU385" s="1"/>
      <c r="ZV385" s="1"/>
      <c r="ZW385" s="1"/>
      <c r="ZX385" s="1"/>
      <c r="ZY385" s="1"/>
      <c r="ZZ385" s="1"/>
      <c r="AAA385" s="1"/>
      <c r="AAB385" s="1"/>
    </row>
    <row r="386" ht="14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  <c r="MR386" s="1"/>
      <c r="MS386" s="1"/>
      <c r="MT386" s="1"/>
      <c r="MU386" s="1"/>
      <c r="MV386" s="1"/>
      <c r="MW386" s="1"/>
      <c r="MX386" s="1"/>
      <c r="MY386" s="1"/>
      <c r="MZ386" s="1"/>
      <c r="NA386" s="1"/>
      <c r="NB386" s="1"/>
      <c r="NC386" s="1"/>
      <c r="ND386" s="1"/>
      <c r="NE386" s="1"/>
      <c r="NF386" s="1"/>
      <c r="NG386" s="1"/>
      <c r="NH386" s="1"/>
      <c r="NI386" s="1"/>
      <c r="NJ386" s="1"/>
      <c r="NK386" s="1"/>
      <c r="NL386" s="1"/>
      <c r="NM386" s="1"/>
      <c r="NN386" s="1"/>
      <c r="NO386" s="1"/>
      <c r="NP386" s="1"/>
      <c r="NQ386" s="1"/>
      <c r="NR386" s="1"/>
      <c r="NS386" s="1"/>
      <c r="NT386" s="1"/>
      <c r="NU386" s="1"/>
      <c r="NV386" s="1"/>
      <c r="NW386" s="1"/>
      <c r="NX386" s="1"/>
      <c r="NY386" s="1"/>
      <c r="NZ386" s="1"/>
      <c r="OA386" s="1"/>
      <c r="OB386" s="1"/>
      <c r="OC386" s="1"/>
      <c r="OD386" s="1"/>
      <c r="OE386" s="1"/>
      <c r="OF386" s="1"/>
      <c r="OG386" s="1"/>
      <c r="OH386" s="1"/>
      <c r="OI386" s="1"/>
      <c r="OJ386" s="1"/>
      <c r="OK386" s="1"/>
      <c r="OL386" s="1"/>
      <c r="OM386" s="1"/>
      <c r="ON386" s="1"/>
      <c r="OO386" s="1"/>
      <c r="OP386" s="1"/>
      <c r="OQ386" s="1"/>
      <c r="OR386" s="1"/>
      <c r="OS386" s="1"/>
      <c r="OT386" s="1"/>
      <c r="OU386" s="1"/>
      <c r="OV386" s="1"/>
      <c r="OW386" s="1"/>
      <c r="OX386" s="1"/>
      <c r="OY386" s="1"/>
      <c r="OZ386" s="1"/>
      <c r="PA386" s="1"/>
      <c r="PB386" s="1"/>
      <c r="PC386" s="1"/>
      <c r="PD386" s="1"/>
      <c r="PE386" s="1"/>
      <c r="PF386" s="1"/>
      <c r="PG386" s="1"/>
      <c r="PH386" s="1"/>
      <c r="PI386" s="1"/>
      <c r="PJ386" s="1"/>
      <c r="PK386" s="1"/>
      <c r="PL386" s="1"/>
      <c r="PM386" s="1"/>
      <c r="PN386" s="1"/>
      <c r="PO386" s="1"/>
      <c r="PP386" s="1"/>
      <c r="PQ386" s="1"/>
      <c r="PR386" s="1"/>
      <c r="PS386" s="1"/>
      <c r="PT386" s="1"/>
      <c r="PU386" s="1"/>
      <c r="PV386" s="1"/>
      <c r="PW386" s="1"/>
      <c r="PX386" s="1"/>
      <c r="PY386" s="1"/>
      <c r="PZ386" s="1"/>
      <c r="QA386" s="1"/>
      <c r="QB386" s="1"/>
      <c r="QC386" s="1"/>
      <c r="QD386" s="1"/>
      <c r="QE386" s="1"/>
      <c r="QF386" s="1"/>
      <c r="QG386" s="1"/>
      <c r="QH386" s="1"/>
      <c r="QI386" s="1"/>
      <c r="QJ386" s="1"/>
      <c r="QK386" s="1"/>
      <c r="QL386" s="1"/>
      <c r="QM386" s="1"/>
      <c r="QN386" s="1"/>
      <c r="QO386" s="1"/>
      <c r="QP386" s="1"/>
      <c r="QQ386" s="1"/>
      <c r="QR386" s="1"/>
      <c r="QS386" s="1"/>
      <c r="QT386" s="1"/>
      <c r="QU386" s="1"/>
      <c r="QV386" s="1"/>
      <c r="QW386" s="1"/>
      <c r="QX386" s="1"/>
      <c r="QY386" s="1"/>
      <c r="QZ386" s="1"/>
      <c r="RA386" s="1"/>
      <c r="RB386" s="1"/>
      <c r="RC386" s="1"/>
      <c r="RD386" s="1"/>
      <c r="RE386" s="1"/>
      <c r="RF386" s="1"/>
      <c r="RG386" s="1"/>
      <c r="RH386" s="1"/>
      <c r="RI386" s="1"/>
      <c r="RJ386" s="1"/>
      <c r="RK386" s="1"/>
      <c r="RL386" s="1"/>
      <c r="RM386" s="1"/>
      <c r="RN386" s="1"/>
      <c r="RO386" s="1"/>
      <c r="RP386" s="1"/>
      <c r="RQ386" s="1"/>
      <c r="RR386" s="1"/>
      <c r="RS386" s="1"/>
      <c r="RT386" s="1"/>
      <c r="RU386" s="1"/>
      <c r="RV386" s="1"/>
      <c r="RW386" s="1"/>
      <c r="RX386" s="1"/>
      <c r="RY386" s="1"/>
      <c r="RZ386" s="1"/>
      <c r="SA386" s="1"/>
      <c r="SB386" s="1"/>
      <c r="SC386" s="1"/>
      <c r="SD386" s="1"/>
      <c r="SE386" s="1"/>
      <c r="SF386" s="1"/>
      <c r="SG386" s="1"/>
      <c r="SH386" s="1"/>
      <c r="SI386" s="1"/>
      <c r="SJ386" s="1"/>
      <c r="SK386" s="1"/>
      <c r="SL386" s="1"/>
      <c r="SM386" s="1"/>
      <c r="SN386" s="1"/>
      <c r="SO386" s="1"/>
      <c r="SP386" s="1"/>
      <c r="SQ386" s="1"/>
      <c r="SR386" s="1"/>
      <c r="SS386" s="1"/>
      <c r="ST386" s="1"/>
      <c r="SU386" s="1"/>
      <c r="SV386" s="1"/>
      <c r="SW386" s="1"/>
      <c r="SX386" s="1"/>
      <c r="SY386" s="1"/>
      <c r="SZ386" s="1"/>
      <c r="TA386" s="1"/>
      <c r="TB386" s="1"/>
      <c r="TC386" s="1"/>
      <c r="TD386" s="1"/>
      <c r="TE386" s="1"/>
      <c r="TF386" s="1"/>
      <c r="TG386" s="1"/>
      <c r="TH386" s="1"/>
      <c r="TI386" s="1"/>
      <c r="TJ386" s="1"/>
      <c r="TK386" s="1"/>
      <c r="TL386" s="1"/>
      <c r="TM386" s="1"/>
      <c r="TN386" s="1"/>
      <c r="TO386" s="1"/>
      <c r="TP386" s="1"/>
      <c r="TQ386" s="1"/>
      <c r="TR386" s="1"/>
      <c r="TS386" s="1"/>
      <c r="TT386" s="1"/>
      <c r="TU386" s="1"/>
      <c r="TV386" s="1"/>
      <c r="TW386" s="1"/>
      <c r="TX386" s="1"/>
      <c r="TY386" s="1"/>
      <c r="TZ386" s="1"/>
      <c r="UA386" s="1"/>
      <c r="UB386" s="1"/>
      <c r="UC386" s="1"/>
      <c r="UD386" s="1"/>
      <c r="UE386" s="1"/>
      <c r="UF386" s="1"/>
      <c r="UG386" s="1"/>
      <c r="UH386" s="1"/>
      <c r="UI386" s="1"/>
      <c r="UJ386" s="1"/>
      <c r="UK386" s="1"/>
      <c r="UL386" s="1"/>
      <c r="UM386" s="1"/>
      <c r="UN386" s="1"/>
      <c r="UO386" s="1"/>
      <c r="UP386" s="1"/>
      <c r="UQ386" s="1"/>
      <c r="UR386" s="1"/>
      <c r="US386" s="1"/>
      <c r="UT386" s="1"/>
      <c r="UU386" s="1"/>
      <c r="UV386" s="1"/>
      <c r="UW386" s="1"/>
      <c r="UX386" s="1"/>
      <c r="UY386" s="1"/>
      <c r="UZ386" s="1"/>
      <c r="VA386" s="1"/>
      <c r="VB386" s="1"/>
      <c r="VC386" s="1"/>
      <c r="VD386" s="1"/>
      <c r="VE386" s="1"/>
      <c r="VF386" s="1"/>
      <c r="VG386" s="1"/>
      <c r="VH386" s="1"/>
      <c r="VI386" s="1"/>
      <c r="VJ386" s="1"/>
      <c r="VK386" s="1"/>
      <c r="VL386" s="1"/>
      <c r="VM386" s="1"/>
      <c r="VN386" s="1"/>
      <c r="VO386" s="1"/>
      <c r="VP386" s="1"/>
      <c r="VQ386" s="1"/>
      <c r="VR386" s="1"/>
      <c r="VS386" s="1"/>
      <c r="VT386" s="1"/>
      <c r="VU386" s="1"/>
      <c r="VV386" s="1"/>
      <c r="VW386" s="1"/>
      <c r="VX386" s="1"/>
      <c r="VY386" s="1"/>
      <c r="VZ386" s="1"/>
      <c r="WA386" s="1"/>
      <c r="WB386" s="1"/>
      <c r="WC386" s="1"/>
      <c r="WD386" s="1"/>
      <c r="WE386" s="1"/>
      <c r="WF386" s="1"/>
      <c r="WG386" s="1"/>
      <c r="WH386" s="1"/>
      <c r="WI386" s="1"/>
      <c r="WJ386" s="1"/>
      <c r="WK386" s="1"/>
      <c r="WL386" s="1"/>
      <c r="WM386" s="1"/>
      <c r="WN386" s="1"/>
      <c r="WO386" s="1"/>
      <c r="WP386" s="1"/>
      <c r="WQ386" s="1"/>
      <c r="WR386" s="1"/>
      <c r="WS386" s="1"/>
      <c r="WT386" s="1"/>
      <c r="WU386" s="1"/>
      <c r="WV386" s="1"/>
      <c r="WW386" s="1"/>
      <c r="WX386" s="1"/>
      <c r="WY386" s="1"/>
      <c r="WZ386" s="1"/>
      <c r="XA386" s="1"/>
      <c r="XB386" s="1"/>
      <c r="XC386" s="1"/>
      <c r="XD386" s="1"/>
      <c r="XE386" s="1"/>
      <c r="XF386" s="1"/>
      <c r="XG386" s="1"/>
      <c r="XH386" s="1"/>
      <c r="XI386" s="1"/>
      <c r="XJ386" s="1"/>
      <c r="XK386" s="1"/>
      <c r="XL386" s="1"/>
      <c r="XM386" s="1"/>
      <c r="XN386" s="1"/>
      <c r="XO386" s="1"/>
      <c r="XP386" s="1"/>
      <c r="XQ386" s="1"/>
      <c r="XR386" s="1"/>
      <c r="XS386" s="1"/>
      <c r="XT386" s="1"/>
      <c r="XU386" s="1"/>
      <c r="XV386" s="1"/>
      <c r="XW386" s="1"/>
      <c r="XX386" s="1"/>
      <c r="XY386" s="1"/>
      <c r="XZ386" s="1"/>
      <c r="YA386" s="1"/>
      <c r="YB386" s="1"/>
      <c r="YC386" s="1"/>
      <c r="YD386" s="1"/>
      <c r="YE386" s="1"/>
      <c r="YF386" s="1"/>
      <c r="YG386" s="1"/>
      <c r="YH386" s="1"/>
      <c r="YI386" s="1"/>
      <c r="YJ386" s="1"/>
      <c r="YK386" s="1"/>
      <c r="YL386" s="1"/>
      <c r="YM386" s="1"/>
      <c r="YN386" s="1"/>
      <c r="YO386" s="1"/>
      <c r="YP386" s="1"/>
      <c r="YQ386" s="1"/>
      <c r="YR386" s="1"/>
      <c r="YS386" s="1"/>
      <c r="YT386" s="1"/>
      <c r="YU386" s="1"/>
      <c r="YV386" s="1"/>
      <c r="YW386" s="1"/>
      <c r="YX386" s="1"/>
      <c r="YY386" s="1"/>
      <c r="YZ386" s="1"/>
      <c r="ZA386" s="1"/>
      <c r="ZB386" s="1"/>
      <c r="ZC386" s="1"/>
      <c r="ZD386" s="1"/>
      <c r="ZE386" s="1"/>
      <c r="ZF386" s="1"/>
      <c r="ZG386" s="1"/>
      <c r="ZH386" s="1"/>
      <c r="ZI386" s="1"/>
      <c r="ZJ386" s="1"/>
      <c r="ZK386" s="1"/>
      <c r="ZL386" s="1"/>
      <c r="ZM386" s="1"/>
      <c r="ZN386" s="1"/>
      <c r="ZO386" s="1"/>
      <c r="ZP386" s="1"/>
      <c r="ZQ386" s="1"/>
      <c r="ZR386" s="1"/>
      <c r="ZS386" s="1"/>
      <c r="ZT386" s="1"/>
      <c r="ZU386" s="1"/>
      <c r="ZV386" s="1"/>
      <c r="ZW386" s="1"/>
      <c r="ZX386" s="1"/>
      <c r="ZY386" s="1"/>
      <c r="ZZ386" s="1"/>
      <c r="AAA386" s="1"/>
      <c r="AAB386" s="1"/>
    </row>
    <row r="387" ht="14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  <c r="MR387" s="1"/>
      <c r="MS387" s="1"/>
      <c r="MT387" s="1"/>
      <c r="MU387" s="1"/>
      <c r="MV387" s="1"/>
      <c r="MW387" s="1"/>
      <c r="MX387" s="1"/>
      <c r="MY387" s="1"/>
      <c r="MZ387" s="1"/>
      <c r="NA387" s="1"/>
      <c r="NB387" s="1"/>
      <c r="NC387" s="1"/>
      <c r="ND387" s="1"/>
      <c r="NE387" s="1"/>
      <c r="NF387" s="1"/>
      <c r="NG387" s="1"/>
      <c r="NH387" s="1"/>
      <c r="NI387" s="1"/>
      <c r="NJ387" s="1"/>
      <c r="NK387" s="1"/>
      <c r="NL387" s="1"/>
      <c r="NM387" s="1"/>
      <c r="NN387" s="1"/>
      <c r="NO387" s="1"/>
      <c r="NP387" s="1"/>
      <c r="NQ387" s="1"/>
      <c r="NR387" s="1"/>
      <c r="NS387" s="1"/>
      <c r="NT387" s="1"/>
      <c r="NU387" s="1"/>
      <c r="NV387" s="1"/>
      <c r="NW387" s="1"/>
      <c r="NX387" s="1"/>
      <c r="NY387" s="1"/>
      <c r="NZ387" s="1"/>
      <c r="OA387" s="1"/>
      <c r="OB387" s="1"/>
      <c r="OC387" s="1"/>
      <c r="OD387" s="1"/>
      <c r="OE387" s="1"/>
      <c r="OF387" s="1"/>
      <c r="OG387" s="1"/>
      <c r="OH387" s="1"/>
      <c r="OI387" s="1"/>
      <c r="OJ387" s="1"/>
      <c r="OK387" s="1"/>
      <c r="OL387" s="1"/>
      <c r="OM387" s="1"/>
      <c r="ON387" s="1"/>
      <c r="OO387" s="1"/>
      <c r="OP387" s="1"/>
      <c r="OQ387" s="1"/>
      <c r="OR387" s="1"/>
      <c r="OS387" s="1"/>
      <c r="OT387" s="1"/>
      <c r="OU387" s="1"/>
      <c r="OV387" s="1"/>
      <c r="OW387" s="1"/>
      <c r="OX387" s="1"/>
      <c r="OY387" s="1"/>
      <c r="OZ387" s="1"/>
      <c r="PA387" s="1"/>
      <c r="PB387" s="1"/>
      <c r="PC387" s="1"/>
      <c r="PD387" s="1"/>
      <c r="PE387" s="1"/>
      <c r="PF387" s="1"/>
      <c r="PG387" s="1"/>
      <c r="PH387" s="1"/>
      <c r="PI387" s="1"/>
      <c r="PJ387" s="1"/>
      <c r="PK387" s="1"/>
      <c r="PL387" s="1"/>
      <c r="PM387" s="1"/>
      <c r="PN387" s="1"/>
      <c r="PO387" s="1"/>
      <c r="PP387" s="1"/>
      <c r="PQ387" s="1"/>
      <c r="PR387" s="1"/>
      <c r="PS387" s="1"/>
      <c r="PT387" s="1"/>
      <c r="PU387" s="1"/>
      <c r="PV387" s="1"/>
      <c r="PW387" s="1"/>
      <c r="PX387" s="1"/>
      <c r="PY387" s="1"/>
      <c r="PZ387" s="1"/>
      <c r="QA387" s="1"/>
      <c r="QB387" s="1"/>
      <c r="QC387" s="1"/>
      <c r="QD387" s="1"/>
      <c r="QE387" s="1"/>
      <c r="QF387" s="1"/>
      <c r="QG387" s="1"/>
      <c r="QH387" s="1"/>
      <c r="QI387" s="1"/>
      <c r="QJ387" s="1"/>
      <c r="QK387" s="1"/>
      <c r="QL387" s="1"/>
      <c r="QM387" s="1"/>
      <c r="QN387" s="1"/>
      <c r="QO387" s="1"/>
      <c r="QP387" s="1"/>
      <c r="QQ387" s="1"/>
      <c r="QR387" s="1"/>
      <c r="QS387" s="1"/>
      <c r="QT387" s="1"/>
      <c r="QU387" s="1"/>
      <c r="QV387" s="1"/>
      <c r="QW387" s="1"/>
      <c r="QX387" s="1"/>
      <c r="QY387" s="1"/>
      <c r="QZ387" s="1"/>
      <c r="RA387" s="1"/>
      <c r="RB387" s="1"/>
      <c r="RC387" s="1"/>
      <c r="RD387" s="1"/>
      <c r="RE387" s="1"/>
      <c r="RF387" s="1"/>
      <c r="RG387" s="1"/>
      <c r="RH387" s="1"/>
      <c r="RI387" s="1"/>
      <c r="RJ387" s="1"/>
      <c r="RK387" s="1"/>
      <c r="RL387" s="1"/>
      <c r="RM387" s="1"/>
      <c r="RN387" s="1"/>
      <c r="RO387" s="1"/>
      <c r="RP387" s="1"/>
      <c r="RQ387" s="1"/>
      <c r="RR387" s="1"/>
      <c r="RS387" s="1"/>
      <c r="RT387" s="1"/>
      <c r="RU387" s="1"/>
      <c r="RV387" s="1"/>
      <c r="RW387" s="1"/>
      <c r="RX387" s="1"/>
      <c r="RY387" s="1"/>
      <c r="RZ387" s="1"/>
      <c r="SA387" s="1"/>
      <c r="SB387" s="1"/>
      <c r="SC387" s="1"/>
      <c r="SD387" s="1"/>
      <c r="SE387" s="1"/>
      <c r="SF387" s="1"/>
      <c r="SG387" s="1"/>
      <c r="SH387" s="1"/>
      <c r="SI387" s="1"/>
      <c r="SJ387" s="1"/>
      <c r="SK387" s="1"/>
      <c r="SL387" s="1"/>
      <c r="SM387" s="1"/>
      <c r="SN387" s="1"/>
      <c r="SO387" s="1"/>
      <c r="SP387" s="1"/>
      <c r="SQ387" s="1"/>
      <c r="SR387" s="1"/>
      <c r="SS387" s="1"/>
      <c r="ST387" s="1"/>
      <c r="SU387" s="1"/>
      <c r="SV387" s="1"/>
      <c r="SW387" s="1"/>
      <c r="SX387" s="1"/>
      <c r="SY387" s="1"/>
      <c r="SZ387" s="1"/>
      <c r="TA387" s="1"/>
      <c r="TB387" s="1"/>
      <c r="TC387" s="1"/>
      <c r="TD387" s="1"/>
      <c r="TE387" s="1"/>
      <c r="TF387" s="1"/>
      <c r="TG387" s="1"/>
      <c r="TH387" s="1"/>
      <c r="TI387" s="1"/>
      <c r="TJ387" s="1"/>
      <c r="TK387" s="1"/>
      <c r="TL387" s="1"/>
      <c r="TM387" s="1"/>
      <c r="TN387" s="1"/>
      <c r="TO387" s="1"/>
      <c r="TP387" s="1"/>
      <c r="TQ387" s="1"/>
      <c r="TR387" s="1"/>
      <c r="TS387" s="1"/>
      <c r="TT387" s="1"/>
      <c r="TU387" s="1"/>
      <c r="TV387" s="1"/>
      <c r="TW387" s="1"/>
      <c r="TX387" s="1"/>
      <c r="TY387" s="1"/>
      <c r="TZ387" s="1"/>
      <c r="UA387" s="1"/>
      <c r="UB387" s="1"/>
      <c r="UC387" s="1"/>
      <c r="UD387" s="1"/>
      <c r="UE387" s="1"/>
      <c r="UF387" s="1"/>
      <c r="UG387" s="1"/>
      <c r="UH387" s="1"/>
      <c r="UI387" s="1"/>
      <c r="UJ387" s="1"/>
      <c r="UK387" s="1"/>
      <c r="UL387" s="1"/>
      <c r="UM387" s="1"/>
      <c r="UN387" s="1"/>
      <c r="UO387" s="1"/>
      <c r="UP387" s="1"/>
      <c r="UQ387" s="1"/>
      <c r="UR387" s="1"/>
      <c r="US387" s="1"/>
      <c r="UT387" s="1"/>
      <c r="UU387" s="1"/>
      <c r="UV387" s="1"/>
      <c r="UW387" s="1"/>
      <c r="UX387" s="1"/>
      <c r="UY387" s="1"/>
      <c r="UZ387" s="1"/>
      <c r="VA387" s="1"/>
      <c r="VB387" s="1"/>
      <c r="VC387" s="1"/>
      <c r="VD387" s="1"/>
      <c r="VE387" s="1"/>
      <c r="VF387" s="1"/>
      <c r="VG387" s="1"/>
      <c r="VH387" s="1"/>
      <c r="VI387" s="1"/>
      <c r="VJ387" s="1"/>
      <c r="VK387" s="1"/>
      <c r="VL387" s="1"/>
      <c r="VM387" s="1"/>
      <c r="VN387" s="1"/>
      <c r="VO387" s="1"/>
      <c r="VP387" s="1"/>
      <c r="VQ387" s="1"/>
      <c r="VR387" s="1"/>
      <c r="VS387" s="1"/>
      <c r="VT387" s="1"/>
      <c r="VU387" s="1"/>
      <c r="VV387" s="1"/>
      <c r="VW387" s="1"/>
      <c r="VX387" s="1"/>
      <c r="VY387" s="1"/>
      <c r="VZ387" s="1"/>
      <c r="WA387" s="1"/>
      <c r="WB387" s="1"/>
      <c r="WC387" s="1"/>
      <c r="WD387" s="1"/>
      <c r="WE387" s="1"/>
      <c r="WF387" s="1"/>
      <c r="WG387" s="1"/>
      <c r="WH387" s="1"/>
      <c r="WI387" s="1"/>
      <c r="WJ387" s="1"/>
      <c r="WK387" s="1"/>
      <c r="WL387" s="1"/>
      <c r="WM387" s="1"/>
      <c r="WN387" s="1"/>
      <c r="WO387" s="1"/>
      <c r="WP387" s="1"/>
      <c r="WQ387" s="1"/>
      <c r="WR387" s="1"/>
      <c r="WS387" s="1"/>
      <c r="WT387" s="1"/>
      <c r="WU387" s="1"/>
      <c r="WV387" s="1"/>
      <c r="WW387" s="1"/>
      <c r="WX387" s="1"/>
      <c r="WY387" s="1"/>
      <c r="WZ387" s="1"/>
      <c r="XA387" s="1"/>
      <c r="XB387" s="1"/>
      <c r="XC387" s="1"/>
      <c r="XD387" s="1"/>
      <c r="XE387" s="1"/>
      <c r="XF387" s="1"/>
      <c r="XG387" s="1"/>
      <c r="XH387" s="1"/>
      <c r="XI387" s="1"/>
      <c r="XJ387" s="1"/>
      <c r="XK387" s="1"/>
      <c r="XL387" s="1"/>
      <c r="XM387" s="1"/>
      <c r="XN387" s="1"/>
      <c r="XO387" s="1"/>
      <c r="XP387" s="1"/>
      <c r="XQ387" s="1"/>
      <c r="XR387" s="1"/>
      <c r="XS387" s="1"/>
      <c r="XT387" s="1"/>
      <c r="XU387" s="1"/>
      <c r="XV387" s="1"/>
      <c r="XW387" s="1"/>
      <c r="XX387" s="1"/>
      <c r="XY387" s="1"/>
      <c r="XZ387" s="1"/>
      <c r="YA387" s="1"/>
      <c r="YB387" s="1"/>
      <c r="YC387" s="1"/>
      <c r="YD387" s="1"/>
      <c r="YE387" s="1"/>
      <c r="YF387" s="1"/>
      <c r="YG387" s="1"/>
      <c r="YH387" s="1"/>
      <c r="YI387" s="1"/>
      <c r="YJ387" s="1"/>
      <c r="YK387" s="1"/>
      <c r="YL387" s="1"/>
      <c r="YM387" s="1"/>
      <c r="YN387" s="1"/>
      <c r="YO387" s="1"/>
      <c r="YP387" s="1"/>
      <c r="YQ387" s="1"/>
      <c r="YR387" s="1"/>
      <c r="YS387" s="1"/>
      <c r="YT387" s="1"/>
      <c r="YU387" s="1"/>
      <c r="YV387" s="1"/>
      <c r="YW387" s="1"/>
      <c r="YX387" s="1"/>
      <c r="YY387" s="1"/>
      <c r="YZ387" s="1"/>
      <c r="ZA387" s="1"/>
      <c r="ZB387" s="1"/>
      <c r="ZC387" s="1"/>
      <c r="ZD387" s="1"/>
      <c r="ZE387" s="1"/>
      <c r="ZF387" s="1"/>
      <c r="ZG387" s="1"/>
      <c r="ZH387" s="1"/>
      <c r="ZI387" s="1"/>
      <c r="ZJ387" s="1"/>
      <c r="ZK387" s="1"/>
      <c r="ZL387" s="1"/>
      <c r="ZM387" s="1"/>
      <c r="ZN387" s="1"/>
      <c r="ZO387" s="1"/>
      <c r="ZP387" s="1"/>
      <c r="ZQ387" s="1"/>
      <c r="ZR387" s="1"/>
      <c r="ZS387" s="1"/>
      <c r="ZT387" s="1"/>
      <c r="ZU387" s="1"/>
      <c r="ZV387" s="1"/>
      <c r="ZW387" s="1"/>
      <c r="ZX387" s="1"/>
      <c r="ZY387" s="1"/>
      <c r="ZZ387" s="1"/>
      <c r="AAA387" s="1"/>
      <c r="AAB387" s="1"/>
    </row>
    <row r="388" ht="14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  <c r="MR388" s="1"/>
      <c r="MS388" s="1"/>
      <c r="MT388" s="1"/>
      <c r="MU388" s="1"/>
      <c r="MV388" s="1"/>
      <c r="MW388" s="1"/>
      <c r="MX388" s="1"/>
      <c r="MY388" s="1"/>
      <c r="MZ388" s="1"/>
      <c r="NA388" s="1"/>
      <c r="NB388" s="1"/>
      <c r="NC388" s="1"/>
      <c r="ND388" s="1"/>
      <c r="NE388" s="1"/>
      <c r="NF388" s="1"/>
      <c r="NG388" s="1"/>
      <c r="NH388" s="1"/>
      <c r="NI388" s="1"/>
      <c r="NJ388" s="1"/>
      <c r="NK388" s="1"/>
      <c r="NL388" s="1"/>
      <c r="NM388" s="1"/>
      <c r="NN388" s="1"/>
      <c r="NO388" s="1"/>
      <c r="NP388" s="1"/>
      <c r="NQ388" s="1"/>
      <c r="NR388" s="1"/>
      <c r="NS388" s="1"/>
      <c r="NT388" s="1"/>
      <c r="NU388" s="1"/>
      <c r="NV388" s="1"/>
      <c r="NW388" s="1"/>
      <c r="NX388" s="1"/>
      <c r="NY388" s="1"/>
      <c r="NZ388" s="1"/>
      <c r="OA388" s="1"/>
      <c r="OB388" s="1"/>
      <c r="OC388" s="1"/>
      <c r="OD388" s="1"/>
      <c r="OE388" s="1"/>
      <c r="OF388" s="1"/>
      <c r="OG388" s="1"/>
      <c r="OH388" s="1"/>
      <c r="OI388" s="1"/>
      <c r="OJ388" s="1"/>
      <c r="OK388" s="1"/>
      <c r="OL388" s="1"/>
      <c r="OM388" s="1"/>
      <c r="ON388" s="1"/>
      <c r="OO388" s="1"/>
      <c r="OP388" s="1"/>
      <c r="OQ388" s="1"/>
      <c r="OR388" s="1"/>
      <c r="OS388" s="1"/>
      <c r="OT388" s="1"/>
      <c r="OU388" s="1"/>
      <c r="OV388" s="1"/>
      <c r="OW388" s="1"/>
      <c r="OX388" s="1"/>
      <c r="OY388" s="1"/>
      <c r="OZ388" s="1"/>
      <c r="PA388" s="1"/>
      <c r="PB388" s="1"/>
      <c r="PC388" s="1"/>
      <c r="PD388" s="1"/>
      <c r="PE388" s="1"/>
      <c r="PF388" s="1"/>
      <c r="PG388" s="1"/>
      <c r="PH388" s="1"/>
      <c r="PI388" s="1"/>
      <c r="PJ388" s="1"/>
      <c r="PK388" s="1"/>
      <c r="PL388" s="1"/>
      <c r="PM388" s="1"/>
      <c r="PN388" s="1"/>
      <c r="PO388" s="1"/>
      <c r="PP388" s="1"/>
      <c r="PQ388" s="1"/>
      <c r="PR388" s="1"/>
      <c r="PS388" s="1"/>
      <c r="PT388" s="1"/>
      <c r="PU388" s="1"/>
      <c r="PV388" s="1"/>
      <c r="PW388" s="1"/>
      <c r="PX388" s="1"/>
      <c r="PY388" s="1"/>
      <c r="PZ388" s="1"/>
      <c r="QA388" s="1"/>
      <c r="QB388" s="1"/>
      <c r="QC388" s="1"/>
      <c r="QD388" s="1"/>
      <c r="QE388" s="1"/>
      <c r="QF388" s="1"/>
      <c r="QG388" s="1"/>
      <c r="QH388" s="1"/>
      <c r="QI388" s="1"/>
      <c r="QJ388" s="1"/>
      <c r="QK388" s="1"/>
      <c r="QL388" s="1"/>
      <c r="QM388" s="1"/>
      <c r="QN388" s="1"/>
      <c r="QO388" s="1"/>
      <c r="QP388" s="1"/>
      <c r="QQ388" s="1"/>
      <c r="QR388" s="1"/>
      <c r="QS388" s="1"/>
      <c r="QT388" s="1"/>
      <c r="QU388" s="1"/>
      <c r="QV388" s="1"/>
      <c r="QW388" s="1"/>
      <c r="QX388" s="1"/>
      <c r="QY388" s="1"/>
      <c r="QZ388" s="1"/>
      <c r="RA388" s="1"/>
      <c r="RB388" s="1"/>
      <c r="RC388" s="1"/>
      <c r="RD388" s="1"/>
      <c r="RE388" s="1"/>
      <c r="RF388" s="1"/>
      <c r="RG388" s="1"/>
      <c r="RH388" s="1"/>
      <c r="RI388" s="1"/>
      <c r="RJ388" s="1"/>
      <c r="RK388" s="1"/>
      <c r="RL388" s="1"/>
      <c r="RM388" s="1"/>
      <c r="RN388" s="1"/>
      <c r="RO388" s="1"/>
      <c r="RP388" s="1"/>
      <c r="RQ388" s="1"/>
      <c r="RR388" s="1"/>
      <c r="RS388" s="1"/>
      <c r="RT388" s="1"/>
      <c r="RU388" s="1"/>
      <c r="RV388" s="1"/>
      <c r="RW388" s="1"/>
      <c r="RX388" s="1"/>
      <c r="RY388" s="1"/>
      <c r="RZ388" s="1"/>
      <c r="SA388" s="1"/>
      <c r="SB388" s="1"/>
      <c r="SC388" s="1"/>
      <c r="SD388" s="1"/>
      <c r="SE388" s="1"/>
      <c r="SF388" s="1"/>
      <c r="SG388" s="1"/>
      <c r="SH388" s="1"/>
      <c r="SI388" s="1"/>
      <c r="SJ388" s="1"/>
      <c r="SK388" s="1"/>
      <c r="SL388" s="1"/>
      <c r="SM388" s="1"/>
      <c r="SN388" s="1"/>
      <c r="SO388" s="1"/>
      <c r="SP388" s="1"/>
      <c r="SQ388" s="1"/>
      <c r="SR388" s="1"/>
      <c r="SS388" s="1"/>
      <c r="ST388" s="1"/>
      <c r="SU388" s="1"/>
      <c r="SV388" s="1"/>
      <c r="SW388" s="1"/>
      <c r="SX388" s="1"/>
      <c r="SY388" s="1"/>
      <c r="SZ388" s="1"/>
      <c r="TA388" s="1"/>
      <c r="TB388" s="1"/>
      <c r="TC388" s="1"/>
      <c r="TD388" s="1"/>
      <c r="TE388" s="1"/>
      <c r="TF388" s="1"/>
      <c r="TG388" s="1"/>
      <c r="TH388" s="1"/>
      <c r="TI388" s="1"/>
      <c r="TJ388" s="1"/>
      <c r="TK388" s="1"/>
      <c r="TL388" s="1"/>
      <c r="TM388" s="1"/>
      <c r="TN388" s="1"/>
      <c r="TO388" s="1"/>
      <c r="TP388" s="1"/>
      <c r="TQ388" s="1"/>
      <c r="TR388" s="1"/>
      <c r="TS388" s="1"/>
      <c r="TT388" s="1"/>
      <c r="TU388" s="1"/>
      <c r="TV388" s="1"/>
      <c r="TW388" s="1"/>
      <c r="TX388" s="1"/>
      <c r="TY388" s="1"/>
      <c r="TZ388" s="1"/>
      <c r="UA388" s="1"/>
      <c r="UB388" s="1"/>
      <c r="UC388" s="1"/>
      <c r="UD388" s="1"/>
      <c r="UE388" s="1"/>
      <c r="UF388" s="1"/>
      <c r="UG388" s="1"/>
      <c r="UH388" s="1"/>
      <c r="UI388" s="1"/>
      <c r="UJ388" s="1"/>
      <c r="UK388" s="1"/>
      <c r="UL388" s="1"/>
      <c r="UM388" s="1"/>
      <c r="UN388" s="1"/>
      <c r="UO388" s="1"/>
      <c r="UP388" s="1"/>
      <c r="UQ388" s="1"/>
      <c r="UR388" s="1"/>
      <c r="US388" s="1"/>
      <c r="UT388" s="1"/>
      <c r="UU388" s="1"/>
      <c r="UV388" s="1"/>
      <c r="UW388" s="1"/>
      <c r="UX388" s="1"/>
      <c r="UY388" s="1"/>
      <c r="UZ388" s="1"/>
      <c r="VA388" s="1"/>
      <c r="VB388" s="1"/>
      <c r="VC388" s="1"/>
      <c r="VD388" s="1"/>
      <c r="VE388" s="1"/>
      <c r="VF388" s="1"/>
      <c r="VG388" s="1"/>
      <c r="VH388" s="1"/>
      <c r="VI388" s="1"/>
      <c r="VJ388" s="1"/>
      <c r="VK388" s="1"/>
      <c r="VL388" s="1"/>
      <c r="VM388" s="1"/>
      <c r="VN388" s="1"/>
      <c r="VO388" s="1"/>
      <c r="VP388" s="1"/>
      <c r="VQ388" s="1"/>
      <c r="VR388" s="1"/>
      <c r="VS388" s="1"/>
      <c r="VT388" s="1"/>
      <c r="VU388" s="1"/>
      <c r="VV388" s="1"/>
      <c r="VW388" s="1"/>
      <c r="VX388" s="1"/>
      <c r="VY388" s="1"/>
      <c r="VZ388" s="1"/>
      <c r="WA388" s="1"/>
      <c r="WB388" s="1"/>
      <c r="WC388" s="1"/>
      <c r="WD388" s="1"/>
      <c r="WE388" s="1"/>
      <c r="WF388" s="1"/>
      <c r="WG388" s="1"/>
      <c r="WH388" s="1"/>
      <c r="WI388" s="1"/>
      <c r="WJ388" s="1"/>
      <c r="WK388" s="1"/>
      <c r="WL388" s="1"/>
      <c r="WM388" s="1"/>
      <c r="WN388" s="1"/>
      <c r="WO388" s="1"/>
      <c r="WP388" s="1"/>
      <c r="WQ388" s="1"/>
      <c r="WR388" s="1"/>
      <c r="WS388" s="1"/>
      <c r="WT388" s="1"/>
      <c r="WU388" s="1"/>
      <c r="WV388" s="1"/>
      <c r="WW388" s="1"/>
      <c r="WX388" s="1"/>
      <c r="WY388" s="1"/>
      <c r="WZ388" s="1"/>
      <c r="XA388" s="1"/>
      <c r="XB388" s="1"/>
      <c r="XC388" s="1"/>
      <c r="XD388" s="1"/>
      <c r="XE388" s="1"/>
      <c r="XF388" s="1"/>
      <c r="XG388" s="1"/>
      <c r="XH388" s="1"/>
      <c r="XI388" s="1"/>
      <c r="XJ388" s="1"/>
      <c r="XK388" s="1"/>
      <c r="XL388" s="1"/>
      <c r="XM388" s="1"/>
      <c r="XN388" s="1"/>
      <c r="XO388" s="1"/>
      <c r="XP388" s="1"/>
      <c r="XQ388" s="1"/>
      <c r="XR388" s="1"/>
      <c r="XS388" s="1"/>
      <c r="XT388" s="1"/>
      <c r="XU388" s="1"/>
      <c r="XV388" s="1"/>
      <c r="XW388" s="1"/>
      <c r="XX388" s="1"/>
      <c r="XY388" s="1"/>
      <c r="XZ388" s="1"/>
      <c r="YA388" s="1"/>
      <c r="YB388" s="1"/>
      <c r="YC388" s="1"/>
      <c r="YD388" s="1"/>
      <c r="YE388" s="1"/>
      <c r="YF388" s="1"/>
      <c r="YG388" s="1"/>
      <c r="YH388" s="1"/>
      <c r="YI388" s="1"/>
      <c r="YJ388" s="1"/>
      <c r="YK388" s="1"/>
      <c r="YL388" s="1"/>
      <c r="YM388" s="1"/>
      <c r="YN388" s="1"/>
      <c r="YO388" s="1"/>
      <c r="YP388" s="1"/>
      <c r="YQ388" s="1"/>
      <c r="YR388" s="1"/>
      <c r="YS388" s="1"/>
      <c r="YT388" s="1"/>
      <c r="YU388" s="1"/>
      <c r="YV388" s="1"/>
      <c r="YW388" s="1"/>
      <c r="YX388" s="1"/>
      <c r="YY388" s="1"/>
      <c r="YZ388" s="1"/>
      <c r="ZA388" s="1"/>
      <c r="ZB388" s="1"/>
      <c r="ZC388" s="1"/>
      <c r="ZD388" s="1"/>
      <c r="ZE388" s="1"/>
      <c r="ZF388" s="1"/>
      <c r="ZG388" s="1"/>
      <c r="ZH388" s="1"/>
      <c r="ZI388" s="1"/>
      <c r="ZJ388" s="1"/>
      <c r="ZK388" s="1"/>
      <c r="ZL388" s="1"/>
      <c r="ZM388" s="1"/>
      <c r="ZN388" s="1"/>
      <c r="ZO388" s="1"/>
      <c r="ZP388" s="1"/>
      <c r="ZQ388" s="1"/>
      <c r="ZR388" s="1"/>
      <c r="ZS388" s="1"/>
      <c r="ZT388" s="1"/>
      <c r="ZU388" s="1"/>
      <c r="ZV388" s="1"/>
      <c r="ZW388" s="1"/>
      <c r="ZX388" s="1"/>
      <c r="ZY388" s="1"/>
      <c r="ZZ388" s="1"/>
      <c r="AAA388" s="1"/>
      <c r="AAB388" s="1"/>
    </row>
    <row r="389" ht="14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  <c r="MR389" s="1"/>
      <c r="MS389" s="1"/>
      <c r="MT389" s="1"/>
      <c r="MU389" s="1"/>
      <c r="MV389" s="1"/>
      <c r="MW389" s="1"/>
      <c r="MX389" s="1"/>
      <c r="MY389" s="1"/>
      <c r="MZ389" s="1"/>
      <c r="NA389" s="1"/>
      <c r="NB389" s="1"/>
      <c r="NC389" s="1"/>
      <c r="ND389" s="1"/>
      <c r="NE389" s="1"/>
      <c r="NF389" s="1"/>
      <c r="NG389" s="1"/>
      <c r="NH389" s="1"/>
      <c r="NI389" s="1"/>
      <c r="NJ389" s="1"/>
      <c r="NK389" s="1"/>
      <c r="NL389" s="1"/>
      <c r="NM389" s="1"/>
      <c r="NN389" s="1"/>
      <c r="NO389" s="1"/>
      <c r="NP389" s="1"/>
      <c r="NQ389" s="1"/>
      <c r="NR389" s="1"/>
      <c r="NS389" s="1"/>
      <c r="NT389" s="1"/>
      <c r="NU389" s="1"/>
      <c r="NV389" s="1"/>
      <c r="NW389" s="1"/>
      <c r="NX389" s="1"/>
      <c r="NY389" s="1"/>
      <c r="NZ389" s="1"/>
      <c r="OA389" s="1"/>
      <c r="OB389" s="1"/>
      <c r="OC389" s="1"/>
      <c r="OD389" s="1"/>
      <c r="OE389" s="1"/>
      <c r="OF389" s="1"/>
      <c r="OG389" s="1"/>
      <c r="OH389" s="1"/>
      <c r="OI389" s="1"/>
      <c r="OJ389" s="1"/>
      <c r="OK389" s="1"/>
      <c r="OL389" s="1"/>
      <c r="OM389" s="1"/>
      <c r="ON389" s="1"/>
      <c r="OO389" s="1"/>
      <c r="OP389" s="1"/>
      <c r="OQ389" s="1"/>
      <c r="OR389" s="1"/>
      <c r="OS389" s="1"/>
      <c r="OT389" s="1"/>
      <c r="OU389" s="1"/>
      <c r="OV389" s="1"/>
      <c r="OW389" s="1"/>
      <c r="OX389" s="1"/>
      <c r="OY389" s="1"/>
      <c r="OZ389" s="1"/>
      <c r="PA389" s="1"/>
      <c r="PB389" s="1"/>
      <c r="PC389" s="1"/>
      <c r="PD389" s="1"/>
      <c r="PE389" s="1"/>
      <c r="PF389" s="1"/>
      <c r="PG389" s="1"/>
      <c r="PH389" s="1"/>
      <c r="PI389" s="1"/>
      <c r="PJ389" s="1"/>
      <c r="PK389" s="1"/>
      <c r="PL389" s="1"/>
      <c r="PM389" s="1"/>
      <c r="PN389" s="1"/>
      <c r="PO389" s="1"/>
      <c r="PP389" s="1"/>
      <c r="PQ389" s="1"/>
      <c r="PR389" s="1"/>
      <c r="PS389" s="1"/>
      <c r="PT389" s="1"/>
      <c r="PU389" s="1"/>
      <c r="PV389" s="1"/>
      <c r="PW389" s="1"/>
      <c r="PX389" s="1"/>
      <c r="PY389" s="1"/>
      <c r="PZ389" s="1"/>
      <c r="QA389" s="1"/>
      <c r="QB389" s="1"/>
      <c r="QC389" s="1"/>
      <c r="QD389" s="1"/>
      <c r="QE389" s="1"/>
      <c r="QF389" s="1"/>
      <c r="QG389" s="1"/>
      <c r="QH389" s="1"/>
      <c r="QI389" s="1"/>
      <c r="QJ389" s="1"/>
      <c r="QK389" s="1"/>
      <c r="QL389" s="1"/>
      <c r="QM389" s="1"/>
      <c r="QN389" s="1"/>
      <c r="QO389" s="1"/>
      <c r="QP389" s="1"/>
      <c r="QQ389" s="1"/>
      <c r="QR389" s="1"/>
      <c r="QS389" s="1"/>
      <c r="QT389" s="1"/>
      <c r="QU389" s="1"/>
      <c r="QV389" s="1"/>
      <c r="QW389" s="1"/>
      <c r="QX389" s="1"/>
      <c r="QY389" s="1"/>
      <c r="QZ389" s="1"/>
      <c r="RA389" s="1"/>
      <c r="RB389" s="1"/>
      <c r="RC389" s="1"/>
      <c r="RD389" s="1"/>
      <c r="RE389" s="1"/>
      <c r="RF389" s="1"/>
      <c r="RG389" s="1"/>
      <c r="RH389" s="1"/>
      <c r="RI389" s="1"/>
      <c r="RJ389" s="1"/>
      <c r="RK389" s="1"/>
      <c r="RL389" s="1"/>
      <c r="RM389" s="1"/>
      <c r="RN389" s="1"/>
      <c r="RO389" s="1"/>
      <c r="RP389" s="1"/>
      <c r="RQ389" s="1"/>
      <c r="RR389" s="1"/>
      <c r="RS389" s="1"/>
      <c r="RT389" s="1"/>
      <c r="RU389" s="1"/>
      <c r="RV389" s="1"/>
      <c r="RW389" s="1"/>
      <c r="RX389" s="1"/>
      <c r="RY389" s="1"/>
      <c r="RZ389" s="1"/>
      <c r="SA389" s="1"/>
      <c r="SB389" s="1"/>
      <c r="SC389" s="1"/>
      <c r="SD389" s="1"/>
      <c r="SE389" s="1"/>
      <c r="SF389" s="1"/>
      <c r="SG389" s="1"/>
      <c r="SH389" s="1"/>
      <c r="SI389" s="1"/>
      <c r="SJ389" s="1"/>
      <c r="SK389" s="1"/>
      <c r="SL389" s="1"/>
      <c r="SM389" s="1"/>
      <c r="SN389" s="1"/>
      <c r="SO389" s="1"/>
      <c r="SP389" s="1"/>
      <c r="SQ389" s="1"/>
      <c r="SR389" s="1"/>
      <c r="SS389" s="1"/>
      <c r="ST389" s="1"/>
      <c r="SU389" s="1"/>
      <c r="SV389" s="1"/>
      <c r="SW389" s="1"/>
      <c r="SX389" s="1"/>
      <c r="SY389" s="1"/>
      <c r="SZ389" s="1"/>
      <c r="TA389" s="1"/>
      <c r="TB389" s="1"/>
      <c r="TC389" s="1"/>
      <c r="TD389" s="1"/>
      <c r="TE389" s="1"/>
      <c r="TF389" s="1"/>
      <c r="TG389" s="1"/>
      <c r="TH389" s="1"/>
      <c r="TI389" s="1"/>
      <c r="TJ389" s="1"/>
      <c r="TK389" s="1"/>
      <c r="TL389" s="1"/>
      <c r="TM389" s="1"/>
      <c r="TN389" s="1"/>
      <c r="TO389" s="1"/>
      <c r="TP389" s="1"/>
      <c r="TQ389" s="1"/>
      <c r="TR389" s="1"/>
      <c r="TS389" s="1"/>
      <c r="TT389" s="1"/>
      <c r="TU389" s="1"/>
      <c r="TV389" s="1"/>
      <c r="TW389" s="1"/>
      <c r="TX389" s="1"/>
      <c r="TY389" s="1"/>
      <c r="TZ389" s="1"/>
      <c r="UA389" s="1"/>
      <c r="UB389" s="1"/>
      <c r="UC389" s="1"/>
      <c r="UD389" s="1"/>
      <c r="UE389" s="1"/>
      <c r="UF389" s="1"/>
      <c r="UG389" s="1"/>
      <c r="UH389" s="1"/>
      <c r="UI389" s="1"/>
      <c r="UJ389" s="1"/>
      <c r="UK389" s="1"/>
      <c r="UL389" s="1"/>
      <c r="UM389" s="1"/>
      <c r="UN389" s="1"/>
      <c r="UO389" s="1"/>
      <c r="UP389" s="1"/>
      <c r="UQ389" s="1"/>
      <c r="UR389" s="1"/>
      <c r="US389" s="1"/>
      <c r="UT389" s="1"/>
      <c r="UU389" s="1"/>
      <c r="UV389" s="1"/>
      <c r="UW389" s="1"/>
      <c r="UX389" s="1"/>
      <c r="UY389" s="1"/>
      <c r="UZ389" s="1"/>
      <c r="VA389" s="1"/>
      <c r="VB389" s="1"/>
      <c r="VC389" s="1"/>
      <c r="VD389" s="1"/>
      <c r="VE389" s="1"/>
      <c r="VF389" s="1"/>
      <c r="VG389" s="1"/>
      <c r="VH389" s="1"/>
      <c r="VI389" s="1"/>
      <c r="VJ389" s="1"/>
      <c r="VK389" s="1"/>
      <c r="VL389" s="1"/>
      <c r="VM389" s="1"/>
      <c r="VN389" s="1"/>
      <c r="VO389" s="1"/>
      <c r="VP389" s="1"/>
      <c r="VQ389" s="1"/>
      <c r="VR389" s="1"/>
      <c r="VS389" s="1"/>
      <c r="VT389" s="1"/>
      <c r="VU389" s="1"/>
      <c r="VV389" s="1"/>
      <c r="VW389" s="1"/>
      <c r="VX389" s="1"/>
      <c r="VY389" s="1"/>
      <c r="VZ389" s="1"/>
      <c r="WA389" s="1"/>
      <c r="WB389" s="1"/>
      <c r="WC389" s="1"/>
      <c r="WD389" s="1"/>
      <c r="WE389" s="1"/>
      <c r="WF389" s="1"/>
      <c r="WG389" s="1"/>
      <c r="WH389" s="1"/>
      <c r="WI389" s="1"/>
      <c r="WJ389" s="1"/>
      <c r="WK389" s="1"/>
      <c r="WL389" s="1"/>
      <c r="WM389" s="1"/>
      <c r="WN389" s="1"/>
      <c r="WO389" s="1"/>
      <c r="WP389" s="1"/>
      <c r="WQ389" s="1"/>
      <c r="WR389" s="1"/>
      <c r="WS389" s="1"/>
      <c r="WT389" s="1"/>
      <c r="WU389" s="1"/>
      <c r="WV389" s="1"/>
      <c r="WW389" s="1"/>
      <c r="WX389" s="1"/>
      <c r="WY389" s="1"/>
      <c r="WZ389" s="1"/>
      <c r="XA389" s="1"/>
      <c r="XB389" s="1"/>
      <c r="XC389" s="1"/>
      <c r="XD389" s="1"/>
      <c r="XE389" s="1"/>
      <c r="XF389" s="1"/>
      <c r="XG389" s="1"/>
      <c r="XH389" s="1"/>
      <c r="XI389" s="1"/>
      <c r="XJ389" s="1"/>
      <c r="XK389" s="1"/>
      <c r="XL389" s="1"/>
      <c r="XM389" s="1"/>
      <c r="XN389" s="1"/>
      <c r="XO389" s="1"/>
      <c r="XP389" s="1"/>
      <c r="XQ389" s="1"/>
      <c r="XR389" s="1"/>
      <c r="XS389" s="1"/>
      <c r="XT389" s="1"/>
      <c r="XU389" s="1"/>
      <c r="XV389" s="1"/>
      <c r="XW389" s="1"/>
      <c r="XX389" s="1"/>
      <c r="XY389" s="1"/>
      <c r="XZ389" s="1"/>
      <c r="YA389" s="1"/>
      <c r="YB389" s="1"/>
      <c r="YC389" s="1"/>
      <c r="YD389" s="1"/>
      <c r="YE389" s="1"/>
      <c r="YF389" s="1"/>
      <c r="YG389" s="1"/>
      <c r="YH389" s="1"/>
      <c r="YI389" s="1"/>
      <c r="YJ389" s="1"/>
      <c r="YK389" s="1"/>
      <c r="YL389" s="1"/>
      <c r="YM389" s="1"/>
      <c r="YN389" s="1"/>
      <c r="YO389" s="1"/>
      <c r="YP389" s="1"/>
      <c r="YQ389" s="1"/>
      <c r="YR389" s="1"/>
      <c r="YS389" s="1"/>
      <c r="YT389" s="1"/>
      <c r="YU389" s="1"/>
      <c r="YV389" s="1"/>
      <c r="YW389" s="1"/>
      <c r="YX389" s="1"/>
      <c r="YY389" s="1"/>
      <c r="YZ389" s="1"/>
      <c r="ZA389" s="1"/>
      <c r="ZB389" s="1"/>
      <c r="ZC389" s="1"/>
      <c r="ZD389" s="1"/>
      <c r="ZE389" s="1"/>
      <c r="ZF389" s="1"/>
      <c r="ZG389" s="1"/>
      <c r="ZH389" s="1"/>
      <c r="ZI389" s="1"/>
      <c r="ZJ389" s="1"/>
      <c r="ZK389" s="1"/>
      <c r="ZL389" s="1"/>
      <c r="ZM389" s="1"/>
      <c r="ZN389" s="1"/>
      <c r="ZO389" s="1"/>
      <c r="ZP389" s="1"/>
      <c r="ZQ389" s="1"/>
      <c r="ZR389" s="1"/>
      <c r="ZS389" s="1"/>
      <c r="ZT389" s="1"/>
      <c r="ZU389" s="1"/>
      <c r="ZV389" s="1"/>
      <c r="ZW389" s="1"/>
      <c r="ZX389" s="1"/>
      <c r="ZY389" s="1"/>
      <c r="ZZ389" s="1"/>
      <c r="AAA389" s="1"/>
      <c r="AAB389" s="1"/>
    </row>
    <row r="390" ht="14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  <c r="MR390" s="1"/>
      <c r="MS390" s="1"/>
      <c r="MT390" s="1"/>
      <c r="MU390" s="1"/>
      <c r="MV390" s="1"/>
      <c r="MW390" s="1"/>
      <c r="MX390" s="1"/>
      <c r="MY390" s="1"/>
      <c r="MZ390" s="1"/>
      <c r="NA390" s="1"/>
      <c r="NB390" s="1"/>
      <c r="NC390" s="1"/>
      <c r="ND390" s="1"/>
      <c r="NE390" s="1"/>
      <c r="NF390" s="1"/>
      <c r="NG390" s="1"/>
      <c r="NH390" s="1"/>
      <c r="NI390" s="1"/>
      <c r="NJ390" s="1"/>
      <c r="NK390" s="1"/>
      <c r="NL390" s="1"/>
      <c r="NM390" s="1"/>
      <c r="NN390" s="1"/>
      <c r="NO390" s="1"/>
      <c r="NP390" s="1"/>
      <c r="NQ390" s="1"/>
      <c r="NR390" s="1"/>
      <c r="NS390" s="1"/>
      <c r="NT390" s="1"/>
      <c r="NU390" s="1"/>
      <c r="NV390" s="1"/>
      <c r="NW390" s="1"/>
      <c r="NX390" s="1"/>
      <c r="NY390" s="1"/>
      <c r="NZ390" s="1"/>
      <c r="OA390" s="1"/>
      <c r="OB390" s="1"/>
      <c r="OC390" s="1"/>
      <c r="OD390" s="1"/>
      <c r="OE390" s="1"/>
      <c r="OF390" s="1"/>
      <c r="OG390" s="1"/>
      <c r="OH390" s="1"/>
      <c r="OI390" s="1"/>
      <c r="OJ390" s="1"/>
      <c r="OK390" s="1"/>
      <c r="OL390" s="1"/>
      <c r="OM390" s="1"/>
      <c r="ON390" s="1"/>
      <c r="OO390" s="1"/>
      <c r="OP390" s="1"/>
      <c r="OQ390" s="1"/>
      <c r="OR390" s="1"/>
      <c r="OS390" s="1"/>
      <c r="OT390" s="1"/>
      <c r="OU390" s="1"/>
      <c r="OV390" s="1"/>
      <c r="OW390" s="1"/>
      <c r="OX390" s="1"/>
      <c r="OY390" s="1"/>
      <c r="OZ390" s="1"/>
      <c r="PA390" s="1"/>
      <c r="PB390" s="1"/>
      <c r="PC390" s="1"/>
      <c r="PD390" s="1"/>
      <c r="PE390" s="1"/>
      <c r="PF390" s="1"/>
      <c r="PG390" s="1"/>
      <c r="PH390" s="1"/>
      <c r="PI390" s="1"/>
      <c r="PJ390" s="1"/>
      <c r="PK390" s="1"/>
      <c r="PL390" s="1"/>
      <c r="PM390" s="1"/>
      <c r="PN390" s="1"/>
      <c r="PO390" s="1"/>
      <c r="PP390" s="1"/>
      <c r="PQ390" s="1"/>
      <c r="PR390" s="1"/>
      <c r="PS390" s="1"/>
      <c r="PT390" s="1"/>
      <c r="PU390" s="1"/>
      <c r="PV390" s="1"/>
      <c r="PW390" s="1"/>
      <c r="PX390" s="1"/>
      <c r="PY390" s="1"/>
      <c r="PZ390" s="1"/>
      <c r="QA390" s="1"/>
      <c r="QB390" s="1"/>
      <c r="QC390" s="1"/>
      <c r="QD390" s="1"/>
      <c r="QE390" s="1"/>
      <c r="QF390" s="1"/>
      <c r="QG390" s="1"/>
      <c r="QH390" s="1"/>
      <c r="QI390" s="1"/>
      <c r="QJ390" s="1"/>
      <c r="QK390" s="1"/>
      <c r="QL390" s="1"/>
      <c r="QM390" s="1"/>
      <c r="QN390" s="1"/>
      <c r="QO390" s="1"/>
      <c r="QP390" s="1"/>
      <c r="QQ390" s="1"/>
      <c r="QR390" s="1"/>
      <c r="QS390" s="1"/>
      <c r="QT390" s="1"/>
      <c r="QU390" s="1"/>
      <c r="QV390" s="1"/>
      <c r="QW390" s="1"/>
      <c r="QX390" s="1"/>
      <c r="QY390" s="1"/>
      <c r="QZ390" s="1"/>
      <c r="RA390" s="1"/>
      <c r="RB390" s="1"/>
      <c r="RC390" s="1"/>
      <c r="RD390" s="1"/>
      <c r="RE390" s="1"/>
      <c r="RF390" s="1"/>
      <c r="RG390" s="1"/>
      <c r="RH390" s="1"/>
      <c r="RI390" s="1"/>
      <c r="RJ390" s="1"/>
      <c r="RK390" s="1"/>
      <c r="RL390" s="1"/>
      <c r="RM390" s="1"/>
      <c r="RN390" s="1"/>
      <c r="RO390" s="1"/>
      <c r="RP390" s="1"/>
      <c r="RQ390" s="1"/>
      <c r="RR390" s="1"/>
      <c r="RS390" s="1"/>
      <c r="RT390" s="1"/>
      <c r="RU390" s="1"/>
      <c r="RV390" s="1"/>
      <c r="RW390" s="1"/>
      <c r="RX390" s="1"/>
      <c r="RY390" s="1"/>
      <c r="RZ390" s="1"/>
      <c r="SA390" s="1"/>
      <c r="SB390" s="1"/>
      <c r="SC390" s="1"/>
      <c r="SD390" s="1"/>
      <c r="SE390" s="1"/>
      <c r="SF390" s="1"/>
      <c r="SG390" s="1"/>
      <c r="SH390" s="1"/>
      <c r="SI390" s="1"/>
      <c r="SJ390" s="1"/>
      <c r="SK390" s="1"/>
      <c r="SL390" s="1"/>
      <c r="SM390" s="1"/>
      <c r="SN390" s="1"/>
      <c r="SO390" s="1"/>
      <c r="SP390" s="1"/>
      <c r="SQ390" s="1"/>
      <c r="SR390" s="1"/>
      <c r="SS390" s="1"/>
      <c r="ST390" s="1"/>
      <c r="SU390" s="1"/>
      <c r="SV390" s="1"/>
      <c r="SW390" s="1"/>
      <c r="SX390" s="1"/>
      <c r="SY390" s="1"/>
      <c r="SZ390" s="1"/>
      <c r="TA390" s="1"/>
      <c r="TB390" s="1"/>
      <c r="TC390" s="1"/>
      <c r="TD390" s="1"/>
      <c r="TE390" s="1"/>
      <c r="TF390" s="1"/>
      <c r="TG390" s="1"/>
      <c r="TH390" s="1"/>
      <c r="TI390" s="1"/>
      <c r="TJ390" s="1"/>
      <c r="TK390" s="1"/>
      <c r="TL390" s="1"/>
      <c r="TM390" s="1"/>
      <c r="TN390" s="1"/>
      <c r="TO390" s="1"/>
      <c r="TP390" s="1"/>
      <c r="TQ390" s="1"/>
      <c r="TR390" s="1"/>
      <c r="TS390" s="1"/>
      <c r="TT390" s="1"/>
      <c r="TU390" s="1"/>
      <c r="TV390" s="1"/>
      <c r="TW390" s="1"/>
      <c r="TX390" s="1"/>
      <c r="TY390" s="1"/>
      <c r="TZ390" s="1"/>
      <c r="UA390" s="1"/>
      <c r="UB390" s="1"/>
      <c r="UC390" s="1"/>
      <c r="UD390" s="1"/>
      <c r="UE390" s="1"/>
      <c r="UF390" s="1"/>
      <c r="UG390" s="1"/>
      <c r="UH390" s="1"/>
      <c r="UI390" s="1"/>
      <c r="UJ390" s="1"/>
      <c r="UK390" s="1"/>
      <c r="UL390" s="1"/>
      <c r="UM390" s="1"/>
      <c r="UN390" s="1"/>
      <c r="UO390" s="1"/>
      <c r="UP390" s="1"/>
      <c r="UQ390" s="1"/>
      <c r="UR390" s="1"/>
      <c r="US390" s="1"/>
      <c r="UT390" s="1"/>
      <c r="UU390" s="1"/>
      <c r="UV390" s="1"/>
      <c r="UW390" s="1"/>
      <c r="UX390" s="1"/>
      <c r="UY390" s="1"/>
      <c r="UZ390" s="1"/>
      <c r="VA390" s="1"/>
      <c r="VB390" s="1"/>
      <c r="VC390" s="1"/>
      <c r="VD390" s="1"/>
      <c r="VE390" s="1"/>
      <c r="VF390" s="1"/>
      <c r="VG390" s="1"/>
      <c r="VH390" s="1"/>
      <c r="VI390" s="1"/>
      <c r="VJ390" s="1"/>
      <c r="VK390" s="1"/>
      <c r="VL390" s="1"/>
      <c r="VM390" s="1"/>
      <c r="VN390" s="1"/>
      <c r="VO390" s="1"/>
      <c r="VP390" s="1"/>
      <c r="VQ390" s="1"/>
      <c r="VR390" s="1"/>
      <c r="VS390" s="1"/>
      <c r="VT390" s="1"/>
      <c r="VU390" s="1"/>
      <c r="VV390" s="1"/>
      <c r="VW390" s="1"/>
      <c r="VX390" s="1"/>
      <c r="VY390" s="1"/>
      <c r="VZ390" s="1"/>
      <c r="WA390" s="1"/>
      <c r="WB390" s="1"/>
      <c r="WC390" s="1"/>
      <c r="WD390" s="1"/>
      <c r="WE390" s="1"/>
      <c r="WF390" s="1"/>
      <c r="WG390" s="1"/>
      <c r="WH390" s="1"/>
      <c r="WI390" s="1"/>
      <c r="WJ390" s="1"/>
      <c r="WK390" s="1"/>
      <c r="WL390" s="1"/>
      <c r="WM390" s="1"/>
      <c r="WN390" s="1"/>
      <c r="WO390" s="1"/>
      <c r="WP390" s="1"/>
      <c r="WQ390" s="1"/>
      <c r="WR390" s="1"/>
      <c r="WS390" s="1"/>
      <c r="WT390" s="1"/>
      <c r="WU390" s="1"/>
      <c r="WV390" s="1"/>
      <c r="WW390" s="1"/>
      <c r="WX390" s="1"/>
      <c r="WY390" s="1"/>
      <c r="WZ390" s="1"/>
      <c r="XA390" s="1"/>
      <c r="XB390" s="1"/>
      <c r="XC390" s="1"/>
      <c r="XD390" s="1"/>
      <c r="XE390" s="1"/>
      <c r="XF390" s="1"/>
      <c r="XG390" s="1"/>
      <c r="XH390" s="1"/>
      <c r="XI390" s="1"/>
      <c r="XJ390" s="1"/>
      <c r="XK390" s="1"/>
      <c r="XL390" s="1"/>
      <c r="XM390" s="1"/>
      <c r="XN390" s="1"/>
      <c r="XO390" s="1"/>
      <c r="XP390" s="1"/>
      <c r="XQ390" s="1"/>
      <c r="XR390" s="1"/>
      <c r="XS390" s="1"/>
      <c r="XT390" s="1"/>
      <c r="XU390" s="1"/>
      <c r="XV390" s="1"/>
      <c r="XW390" s="1"/>
      <c r="XX390" s="1"/>
      <c r="XY390" s="1"/>
      <c r="XZ390" s="1"/>
      <c r="YA390" s="1"/>
      <c r="YB390" s="1"/>
      <c r="YC390" s="1"/>
      <c r="YD390" s="1"/>
      <c r="YE390" s="1"/>
      <c r="YF390" s="1"/>
      <c r="YG390" s="1"/>
      <c r="YH390" s="1"/>
      <c r="YI390" s="1"/>
      <c r="YJ390" s="1"/>
      <c r="YK390" s="1"/>
      <c r="YL390" s="1"/>
      <c r="YM390" s="1"/>
      <c r="YN390" s="1"/>
      <c r="YO390" s="1"/>
      <c r="YP390" s="1"/>
      <c r="YQ390" s="1"/>
      <c r="YR390" s="1"/>
      <c r="YS390" s="1"/>
      <c r="YT390" s="1"/>
      <c r="YU390" s="1"/>
      <c r="YV390" s="1"/>
      <c r="YW390" s="1"/>
      <c r="YX390" s="1"/>
      <c r="YY390" s="1"/>
      <c r="YZ390" s="1"/>
      <c r="ZA390" s="1"/>
      <c r="ZB390" s="1"/>
      <c r="ZC390" s="1"/>
      <c r="ZD390" s="1"/>
      <c r="ZE390" s="1"/>
      <c r="ZF390" s="1"/>
      <c r="ZG390" s="1"/>
      <c r="ZH390" s="1"/>
      <c r="ZI390" s="1"/>
      <c r="ZJ390" s="1"/>
      <c r="ZK390" s="1"/>
      <c r="ZL390" s="1"/>
      <c r="ZM390" s="1"/>
      <c r="ZN390" s="1"/>
      <c r="ZO390" s="1"/>
      <c r="ZP390" s="1"/>
      <c r="ZQ390" s="1"/>
      <c r="ZR390" s="1"/>
      <c r="ZS390" s="1"/>
      <c r="ZT390" s="1"/>
      <c r="ZU390" s="1"/>
      <c r="ZV390" s="1"/>
      <c r="ZW390" s="1"/>
      <c r="ZX390" s="1"/>
      <c r="ZY390" s="1"/>
      <c r="ZZ390" s="1"/>
      <c r="AAA390" s="1"/>
      <c r="AAB390" s="1"/>
    </row>
    <row r="391" ht="14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  <c r="MR391" s="1"/>
      <c r="MS391" s="1"/>
      <c r="MT391" s="1"/>
      <c r="MU391" s="1"/>
      <c r="MV391" s="1"/>
      <c r="MW391" s="1"/>
      <c r="MX391" s="1"/>
      <c r="MY391" s="1"/>
      <c r="MZ391" s="1"/>
      <c r="NA391" s="1"/>
      <c r="NB391" s="1"/>
      <c r="NC391" s="1"/>
      <c r="ND391" s="1"/>
      <c r="NE391" s="1"/>
      <c r="NF391" s="1"/>
      <c r="NG391" s="1"/>
      <c r="NH391" s="1"/>
      <c r="NI391" s="1"/>
      <c r="NJ391" s="1"/>
      <c r="NK391" s="1"/>
      <c r="NL391" s="1"/>
      <c r="NM391" s="1"/>
      <c r="NN391" s="1"/>
      <c r="NO391" s="1"/>
      <c r="NP391" s="1"/>
      <c r="NQ391" s="1"/>
      <c r="NR391" s="1"/>
      <c r="NS391" s="1"/>
      <c r="NT391" s="1"/>
      <c r="NU391" s="1"/>
      <c r="NV391" s="1"/>
      <c r="NW391" s="1"/>
      <c r="NX391" s="1"/>
      <c r="NY391" s="1"/>
      <c r="NZ391" s="1"/>
      <c r="OA391" s="1"/>
      <c r="OB391" s="1"/>
      <c r="OC391" s="1"/>
      <c r="OD391" s="1"/>
      <c r="OE391" s="1"/>
      <c r="OF391" s="1"/>
      <c r="OG391" s="1"/>
      <c r="OH391" s="1"/>
      <c r="OI391" s="1"/>
      <c r="OJ391" s="1"/>
      <c r="OK391" s="1"/>
      <c r="OL391" s="1"/>
      <c r="OM391" s="1"/>
      <c r="ON391" s="1"/>
      <c r="OO391" s="1"/>
      <c r="OP391" s="1"/>
      <c r="OQ391" s="1"/>
      <c r="OR391" s="1"/>
      <c r="OS391" s="1"/>
      <c r="OT391" s="1"/>
      <c r="OU391" s="1"/>
      <c r="OV391" s="1"/>
      <c r="OW391" s="1"/>
      <c r="OX391" s="1"/>
      <c r="OY391" s="1"/>
      <c r="OZ391" s="1"/>
      <c r="PA391" s="1"/>
      <c r="PB391" s="1"/>
      <c r="PC391" s="1"/>
      <c r="PD391" s="1"/>
      <c r="PE391" s="1"/>
      <c r="PF391" s="1"/>
      <c r="PG391" s="1"/>
      <c r="PH391" s="1"/>
      <c r="PI391" s="1"/>
      <c r="PJ391" s="1"/>
      <c r="PK391" s="1"/>
      <c r="PL391" s="1"/>
      <c r="PM391" s="1"/>
      <c r="PN391" s="1"/>
      <c r="PO391" s="1"/>
      <c r="PP391" s="1"/>
      <c r="PQ391" s="1"/>
      <c r="PR391" s="1"/>
      <c r="PS391" s="1"/>
      <c r="PT391" s="1"/>
      <c r="PU391" s="1"/>
      <c r="PV391" s="1"/>
      <c r="PW391" s="1"/>
      <c r="PX391" s="1"/>
      <c r="PY391" s="1"/>
      <c r="PZ391" s="1"/>
      <c r="QA391" s="1"/>
      <c r="QB391" s="1"/>
      <c r="QC391" s="1"/>
      <c r="QD391" s="1"/>
      <c r="QE391" s="1"/>
      <c r="QF391" s="1"/>
      <c r="QG391" s="1"/>
      <c r="QH391" s="1"/>
      <c r="QI391" s="1"/>
      <c r="QJ391" s="1"/>
      <c r="QK391" s="1"/>
      <c r="QL391" s="1"/>
      <c r="QM391" s="1"/>
      <c r="QN391" s="1"/>
      <c r="QO391" s="1"/>
      <c r="QP391" s="1"/>
      <c r="QQ391" s="1"/>
      <c r="QR391" s="1"/>
      <c r="QS391" s="1"/>
      <c r="QT391" s="1"/>
      <c r="QU391" s="1"/>
      <c r="QV391" s="1"/>
      <c r="QW391" s="1"/>
      <c r="QX391" s="1"/>
      <c r="QY391" s="1"/>
      <c r="QZ391" s="1"/>
      <c r="RA391" s="1"/>
      <c r="RB391" s="1"/>
      <c r="RC391" s="1"/>
      <c r="RD391" s="1"/>
      <c r="RE391" s="1"/>
      <c r="RF391" s="1"/>
      <c r="RG391" s="1"/>
      <c r="RH391" s="1"/>
      <c r="RI391" s="1"/>
      <c r="RJ391" s="1"/>
      <c r="RK391" s="1"/>
      <c r="RL391" s="1"/>
      <c r="RM391" s="1"/>
      <c r="RN391" s="1"/>
      <c r="RO391" s="1"/>
      <c r="RP391" s="1"/>
      <c r="RQ391" s="1"/>
      <c r="RR391" s="1"/>
      <c r="RS391" s="1"/>
      <c r="RT391" s="1"/>
      <c r="RU391" s="1"/>
      <c r="RV391" s="1"/>
      <c r="RW391" s="1"/>
      <c r="RX391" s="1"/>
      <c r="RY391" s="1"/>
      <c r="RZ391" s="1"/>
      <c r="SA391" s="1"/>
      <c r="SB391" s="1"/>
      <c r="SC391" s="1"/>
      <c r="SD391" s="1"/>
      <c r="SE391" s="1"/>
      <c r="SF391" s="1"/>
      <c r="SG391" s="1"/>
      <c r="SH391" s="1"/>
      <c r="SI391" s="1"/>
      <c r="SJ391" s="1"/>
      <c r="SK391" s="1"/>
      <c r="SL391" s="1"/>
      <c r="SM391" s="1"/>
      <c r="SN391" s="1"/>
      <c r="SO391" s="1"/>
      <c r="SP391" s="1"/>
      <c r="SQ391" s="1"/>
      <c r="SR391" s="1"/>
      <c r="SS391" s="1"/>
      <c r="ST391" s="1"/>
      <c r="SU391" s="1"/>
      <c r="SV391" s="1"/>
      <c r="SW391" s="1"/>
      <c r="SX391" s="1"/>
      <c r="SY391" s="1"/>
      <c r="SZ391" s="1"/>
      <c r="TA391" s="1"/>
      <c r="TB391" s="1"/>
      <c r="TC391" s="1"/>
      <c r="TD391" s="1"/>
      <c r="TE391" s="1"/>
      <c r="TF391" s="1"/>
      <c r="TG391" s="1"/>
      <c r="TH391" s="1"/>
      <c r="TI391" s="1"/>
      <c r="TJ391" s="1"/>
      <c r="TK391" s="1"/>
      <c r="TL391" s="1"/>
      <c r="TM391" s="1"/>
      <c r="TN391" s="1"/>
      <c r="TO391" s="1"/>
      <c r="TP391" s="1"/>
      <c r="TQ391" s="1"/>
      <c r="TR391" s="1"/>
      <c r="TS391" s="1"/>
      <c r="TT391" s="1"/>
      <c r="TU391" s="1"/>
      <c r="TV391" s="1"/>
      <c r="TW391" s="1"/>
      <c r="TX391" s="1"/>
      <c r="TY391" s="1"/>
      <c r="TZ391" s="1"/>
      <c r="UA391" s="1"/>
      <c r="UB391" s="1"/>
      <c r="UC391" s="1"/>
      <c r="UD391" s="1"/>
      <c r="UE391" s="1"/>
      <c r="UF391" s="1"/>
      <c r="UG391" s="1"/>
      <c r="UH391" s="1"/>
      <c r="UI391" s="1"/>
      <c r="UJ391" s="1"/>
      <c r="UK391" s="1"/>
      <c r="UL391" s="1"/>
      <c r="UM391" s="1"/>
      <c r="UN391" s="1"/>
      <c r="UO391" s="1"/>
      <c r="UP391" s="1"/>
      <c r="UQ391" s="1"/>
      <c r="UR391" s="1"/>
      <c r="US391" s="1"/>
      <c r="UT391" s="1"/>
      <c r="UU391" s="1"/>
      <c r="UV391" s="1"/>
      <c r="UW391" s="1"/>
      <c r="UX391" s="1"/>
      <c r="UY391" s="1"/>
      <c r="UZ391" s="1"/>
      <c r="VA391" s="1"/>
      <c r="VB391" s="1"/>
      <c r="VC391" s="1"/>
      <c r="VD391" s="1"/>
      <c r="VE391" s="1"/>
      <c r="VF391" s="1"/>
      <c r="VG391" s="1"/>
      <c r="VH391" s="1"/>
      <c r="VI391" s="1"/>
      <c r="VJ391" s="1"/>
      <c r="VK391" s="1"/>
      <c r="VL391" s="1"/>
      <c r="VM391" s="1"/>
      <c r="VN391" s="1"/>
      <c r="VO391" s="1"/>
      <c r="VP391" s="1"/>
      <c r="VQ391" s="1"/>
      <c r="VR391" s="1"/>
      <c r="VS391" s="1"/>
      <c r="VT391" s="1"/>
      <c r="VU391" s="1"/>
      <c r="VV391" s="1"/>
      <c r="VW391" s="1"/>
      <c r="VX391" s="1"/>
      <c r="VY391" s="1"/>
      <c r="VZ391" s="1"/>
      <c r="WA391" s="1"/>
      <c r="WB391" s="1"/>
      <c r="WC391" s="1"/>
      <c r="WD391" s="1"/>
      <c r="WE391" s="1"/>
      <c r="WF391" s="1"/>
      <c r="WG391" s="1"/>
      <c r="WH391" s="1"/>
      <c r="WI391" s="1"/>
      <c r="WJ391" s="1"/>
      <c r="WK391" s="1"/>
      <c r="WL391" s="1"/>
      <c r="WM391" s="1"/>
      <c r="WN391" s="1"/>
      <c r="WO391" s="1"/>
      <c r="WP391" s="1"/>
      <c r="WQ391" s="1"/>
      <c r="WR391" s="1"/>
      <c r="WS391" s="1"/>
      <c r="WT391" s="1"/>
      <c r="WU391" s="1"/>
      <c r="WV391" s="1"/>
      <c r="WW391" s="1"/>
      <c r="WX391" s="1"/>
      <c r="WY391" s="1"/>
      <c r="WZ391" s="1"/>
      <c r="XA391" s="1"/>
      <c r="XB391" s="1"/>
      <c r="XC391" s="1"/>
      <c r="XD391" s="1"/>
      <c r="XE391" s="1"/>
      <c r="XF391" s="1"/>
      <c r="XG391" s="1"/>
      <c r="XH391" s="1"/>
      <c r="XI391" s="1"/>
      <c r="XJ391" s="1"/>
      <c r="XK391" s="1"/>
      <c r="XL391" s="1"/>
      <c r="XM391" s="1"/>
      <c r="XN391" s="1"/>
      <c r="XO391" s="1"/>
      <c r="XP391" s="1"/>
      <c r="XQ391" s="1"/>
      <c r="XR391" s="1"/>
      <c r="XS391" s="1"/>
      <c r="XT391" s="1"/>
      <c r="XU391" s="1"/>
      <c r="XV391" s="1"/>
      <c r="XW391" s="1"/>
      <c r="XX391" s="1"/>
      <c r="XY391" s="1"/>
      <c r="XZ391" s="1"/>
      <c r="YA391" s="1"/>
      <c r="YB391" s="1"/>
      <c r="YC391" s="1"/>
      <c r="YD391" s="1"/>
      <c r="YE391" s="1"/>
      <c r="YF391" s="1"/>
      <c r="YG391" s="1"/>
      <c r="YH391" s="1"/>
      <c r="YI391" s="1"/>
      <c r="YJ391" s="1"/>
      <c r="YK391" s="1"/>
      <c r="YL391" s="1"/>
      <c r="YM391" s="1"/>
      <c r="YN391" s="1"/>
      <c r="YO391" s="1"/>
      <c r="YP391" s="1"/>
      <c r="YQ391" s="1"/>
      <c r="YR391" s="1"/>
      <c r="YS391" s="1"/>
      <c r="YT391" s="1"/>
      <c r="YU391" s="1"/>
      <c r="YV391" s="1"/>
      <c r="YW391" s="1"/>
      <c r="YX391" s="1"/>
      <c r="YY391" s="1"/>
      <c r="YZ391" s="1"/>
      <c r="ZA391" s="1"/>
      <c r="ZB391" s="1"/>
      <c r="ZC391" s="1"/>
      <c r="ZD391" s="1"/>
      <c r="ZE391" s="1"/>
      <c r="ZF391" s="1"/>
      <c r="ZG391" s="1"/>
      <c r="ZH391" s="1"/>
      <c r="ZI391" s="1"/>
      <c r="ZJ391" s="1"/>
      <c r="ZK391" s="1"/>
      <c r="ZL391" s="1"/>
      <c r="ZM391" s="1"/>
      <c r="ZN391" s="1"/>
      <c r="ZO391" s="1"/>
      <c r="ZP391" s="1"/>
      <c r="ZQ391" s="1"/>
      <c r="ZR391" s="1"/>
      <c r="ZS391" s="1"/>
      <c r="ZT391" s="1"/>
      <c r="ZU391" s="1"/>
      <c r="ZV391" s="1"/>
      <c r="ZW391" s="1"/>
      <c r="ZX391" s="1"/>
      <c r="ZY391" s="1"/>
      <c r="ZZ391" s="1"/>
      <c r="AAA391" s="1"/>
      <c r="AAB391" s="1"/>
    </row>
    <row r="392" ht="14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  <c r="MR392" s="1"/>
      <c r="MS392" s="1"/>
      <c r="MT392" s="1"/>
      <c r="MU392" s="1"/>
      <c r="MV392" s="1"/>
      <c r="MW392" s="1"/>
      <c r="MX392" s="1"/>
      <c r="MY392" s="1"/>
      <c r="MZ392" s="1"/>
      <c r="NA392" s="1"/>
      <c r="NB392" s="1"/>
      <c r="NC392" s="1"/>
      <c r="ND392" s="1"/>
      <c r="NE392" s="1"/>
      <c r="NF392" s="1"/>
      <c r="NG392" s="1"/>
      <c r="NH392" s="1"/>
      <c r="NI392" s="1"/>
      <c r="NJ392" s="1"/>
      <c r="NK392" s="1"/>
      <c r="NL392" s="1"/>
      <c r="NM392" s="1"/>
      <c r="NN392" s="1"/>
      <c r="NO392" s="1"/>
      <c r="NP392" s="1"/>
      <c r="NQ392" s="1"/>
      <c r="NR392" s="1"/>
      <c r="NS392" s="1"/>
      <c r="NT392" s="1"/>
      <c r="NU392" s="1"/>
      <c r="NV392" s="1"/>
      <c r="NW392" s="1"/>
      <c r="NX392" s="1"/>
      <c r="NY392" s="1"/>
      <c r="NZ392" s="1"/>
      <c r="OA392" s="1"/>
      <c r="OB392" s="1"/>
      <c r="OC392" s="1"/>
      <c r="OD392" s="1"/>
      <c r="OE392" s="1"/>
      <c r="OF392" s="1"/>
      <c r="OG392" s="1"/>
      <c r="OH392" s="1"/>
      <c r="OI392" s="1"/>
      <c r="OJ392" s="1"/>
      <c r="OK392" s="1"/>
      <c r="OL392" s="1"/>
      <c r="OM392" s="1"/>
      <c r="ON392" s="1"/>
      <c r="OO392" s="1"/>
      <c r="OP392" s="1"/>
      <c r="OQ392" s="1"/>
      <c r="OR392" s="1"/>
      <c r="OS392" s="1"/>
      <c r="OT392" s="1"/>
      <c r="OU392" s="1"/>
      <c r="OV392" s="1"/>
      <c r="OW392" s="1"/>
      <c r="OX392" s="1"/>
      <c r="OY392" s="1"/>
      <c r="OZ392" s="1"/>
      <c r="PA392" s="1"/>
      <c r="PB392" s="1"/>
      <c r="PC392" s="1"/>
      <c r="PD392" s="1"/>
      <c r="PE392" s="1"/>
      <c r="PF392" s="1"/>
      <c r="PG392" s="1"/>
      <c r="PH392" s="1"/>
      <c r="PI392" s="1"/>
      <c r="PJ392" s="1"/>
      <c r="PK392" s="1"/>
      <c r="PL392" s="1"/>
      <c r="PM392" s="1"/>
      <c r="PN392" s="1"/>
      <c r="PO392" s="1"/>
      <c r="PP392" s="1"/>
      <c r="PQ392" s="1"/>
      <c r="PR392" s="1"/>
      <c r="PS392" s="1"/>
      <c r="PT392" s="1"/>
      <c r="PU392" s="1"/>
      <c r="PV392" s="1"/>
      <c r="PW392" s="1"/>
      <c r="PX392" s="1"/>
      <c r="PY392" s="1"/>
      <c r="PZ392" s="1"/>
      <c r="QA392" s="1"/>
      <c r="QB392" s="1"/>
      <c r="QC392" s="1"/>
      <c r="QD392" s="1"/>
      <c r="QE392" s="1"/>
      <c r="QF392" s="1"/>
      <c r="QG392" s="1"/>
      <c r="QH392" s="1"/>
      <c r="QI392" s="1"/>
      <c r="QJ392" s="1"/>
      <c r="QK392" s="1"/>
      <c r="QL392" s="1"/>
      <c r="QM392" s="1"/>
      <c r="QN392" s="1"/>
      <c r="QO392" s="1"/>
      <c r="QP392" s="1"/>
      <c r="QQ392" s="1"/>
      <c r="QR392" s="1"/>
      <c r="QS392" s="1"/>
      <c r="QT392" s="1"/>
      <c r="QU392" s="1"/>
      <c r="QV392" s="1"/>
      <c r="QW392" s="1"/>
      <c r="QX392" s="1"/>
      <c r="QY392" s="1"/>
      <c r="QZ392" s="1"/>
      <c r="RA392" s="1"/>
      <c r="RB392" s="1"/>
      <c r="RC392" s="1"/>
      <c r="RD392" s="1"/>
      <c r="RE392" s="1"/>
      <c r="RF392" s="1"/>
      <c r="RG392" s="1"/>
      <c r="RH392" s="1"/>
      <c r="RI392" s="1"/>
      <c r="RJ392" s="1"/>
      <c r="RK392" s="1"/>
      <c r="RL392" s="1"/>
      <c r="RM392" s="1"/>
      <c r="RN392" s="1"/>
      <c r="RO392" s="1"/>
      <c r="RP392" s="1"/>
      <c r="RQ392" s="1"/>
      <c r="RR392" s="1"/>
      <c r="RS392" s="1"/>
      <c r="RT392" s="1"/>
      <c r="RU392" s="1"/>
      <c r="RV392" s="1"/>
      <c r="RW392" s="1"/>
      <c r="RX392" s="1"/>
      <c r="RY392" s="1"/>
      <c r="RZ392" s="1"/>
      <c r="SA392" s="1"/>
      <c r="SB392" s="1"/>
      <c r="SC392" s="1"/>
      <c r="SD392" s="1"/>
      <c r="SE392" s="1"/>
      <c r="SF392" s="1"/>
      <c r="SG392" s="1"/>
      <c r="SH392" s="1"/>
      <c r="SI392" s="1"/>
      <c r="SJ392" s="1"/>
      <c r="SK392" s="1"/>
      <c r="SL392" s="1"/>
      <c r="SM392" s="1"/>
      <c r="SN392" s="1"/>
      <c r="SO392" s="1"/>
      <c r="SP392" s="1"/>
      <c r="SQ392" s="1"/>
      <c r="SR392" s="1"/>
      <c r="SS392" s="1"/>
      <c r="ST392" s="1"/>
      <c r="SU392" s="1"/>
      <c r="SV392" s="1"/>
      <c r="SW392" s="1"/>
      <c r="SX392" s="1"/>
      <c r="SY392" s="1"/>
      <c r="SZ392" s="1"/>
      <c r="TA392" s="1"/>
      <c r="TB392" s="1"/>
      <c r="TC392" s="1"/>
      <c r="TD392" s="1"/>
      <c r="TE392" s="1"/>
      <c r="TF392" s="1"/>
      <c r="TG392" s="1"/>
      <c r="TH392" s="1"/>
      <c r="TI392" s="1"/>
      <c r="TJ392" s="1"/>
      <c r="TK392" s="1"/>
      <c r="TL392" s="1"/>
      <c r="TM392" s="1"/>
      <c r="TN392" s="1"/>
      <c r="TO392" s="1"/>
      <c r="TP392" s="1"/>
      <c r="TQ392" s="1"/>
      <c r="TR392" s="1"/>
      <c r="TS392" s="1"/>
      <c r="TT392" s="1"/>
      <c r="TU392" s="1"/>
      <c r="TV392" s="1"/>
      <c r="TW392" s="1"/>
      <c r="TX392" s="1"/>
      <c r="TY392" s="1"/>
      <c r="TZ392" s="1"/>
      <c r="UA392" s="1"/>
      <c r="UB392" s="1"/>
      <c r="UC392" s="1"/>
      <c r="UD392" s="1"/>
      <c r="UE392" s="1"/>
      <c r="UF392" s="1"/>
      <c r="UG392" s="1"/>
      <c r="UH392" s="1"/>
      <c r="UI392" s="1"/>
      <c r="UJ392" s="1"/>
      <c r="UK392" s="1"/>
      <c r="UL392" s="1"/>
      <c r="UM392" s="1"/>
      <c r="UN392" s="1"/>
      <c r="UO392" s="1"/>
      <c r="UP392" s="1"/>
      <c r="UQ392" s="1"/>
      <c r="UR392" s="1"/>
      <c r="US392" s="1"/>
      <c r="UT392" s="1"/>
      <c r="UU392" s="1"/>
      <c r="UV392" s="1"/>
      <c r="UW392" s="1"/>
      <c r="UX392" s="1"/>
      <c r="UY392" s="1"/>
      <c r="UZ392" s="1"/>
      <c r="VA392" s="1"/>
      <c r="VB392" s="1"/>
      <c r="VC392" s="1"/>
      <c r="VD392" s="1"/>
      <c r="VE392" s="1"/>
      <c r="VF392" s="1"/>
      <c r="VG392" s="1"/>
      <c r="VH392" s="1"/>
      <c r="VI392" s="1"/>
      <c r="VJ392" s="1"/>
      <c r="VK392" s="1"/>
      <c r="VL392" s="1"/>
      <c r="VM392" s="1"/>
      <c r="VN392" s="1"/>
      <c r="VO392" s="1"/>
      <c r="VP392" s="1"/>
      <c r="VQ392" s="1"/>
      <c r="VR392" s="1"/>
      <c r="VS392" s="1"/>
      <c r="VT392" s="1"/>
      <c r="VU392" s="1"/>
      <c r="VV392" s="1"/>
      <c r="VW392" s="1"/>
      <c r="VX392" s="1"/>
      <c r="VY392" s="1"/>
      <c r="VZ392" s="1"/>
      <c r="WA392" s="1"/>
      <c r="WB392" s="1"/>
      <c r="WC392" s="1"/>
      <c r="WD392" s="1"/>
      <c r="WE392" s="1"/>
      <c r="WF392" s="1"/>
      <c r="WG392" s="1"/>
      <c r="WH392" s="1"/>
      <c r="WI392" s="1"/>
      <c r="WJ392" s="1"/>
      <c r="WK392" s="1"/>
      <c r="WL392" s="1"/>
      <c r="WM392" s="1"/>
      <c r="WN392" s="1"/>
      <c r="WO392" s="1"/>
      <c r="WP392" s="1"/>
      <c r="WQ392" s="1"/>
      <c r="WR392" s="1"/>
      <c r="WS392" s="1"/>
      <c r="WT392" s="1"/>
      <c r="WU392" s="1"/>
      <c r="WV392" s="1"/>
      <c r="WW392" s="1"/>
      <c r="WX392" s="1"/>
      <c r="WY392" s="1"/>
      <c r="WZ392" s="1"/>
      <c r="XA392" s="1"/>
      <c r="XB392" s="1"/>
      <c r="XC392" s="1"/>
      <c r="XD392" s="1"/>
      <c r="XE392" s="1"/>
      <c r="XF392" s="1"/>
      <c r="XG392" s="1"/>
      <c r="XH392" s="1"/>
      <c r="XI392" s="1"/>
      <c r="XJ392" s="1"/>
      <c r="XK392" s="1"/>
      <c r="XL392" s="1"/>
      <c r="XM392" s="1"/>
      <c r="XN392" s="1"/>
      <c r="XO392" s="1"/>
      <c r="XP392" s="1"/>
      <c r="XQ392" s="1"/>
      <c r="XR392" s="1"/>
      <c r="XS392" s="1"/>
      <c r="XT392" s="1"/>
      <c r="XU392" s="1"/>
      <c r="XV392" s="1"/>
      <c r="XW392" s="1"/>
      <c r="XX392" s="1"/>
      <c r="XY392" s="1"/>
      <c r="XZ392" s="1"/>
      <c r="YA392" s="1"/>
      <c r="YB392" s="1"/>
      <c r="YC392" s="1"/>
      <c r="YD392" s="1"/>
      <c r="YE392" s="1"/>
      <c r="YF392" s="1"/>
      <c r="YG392" s="1"/>
      <c r="YH392" s="1"/>
      <c r="YI392" s="1"/>
      <c r="YJ392" s="1"/>
      <c r="YK392" s="1"/>
      <c r="YL392" s="1"/>
      <c r="YM392" s="1"/>
      <c r="YN392" s="1"/>
      <c r="YO392" s="1"/>
      <c r="YP392" s="1"/>
      <c r="YQ392" s="1"/>
      <c r="YR392" s="1"/>
      <c r="YS392" s="1"/>
      <c r="YT392" s="1"/>
      <c r="YU392" s="1"/>
      <c r="YV392" s="1"/>
      <c r="YW392" s="1"/>
      <c r="YX392" s="1"/>
      <c r="YY392" s="1"/>
      <c r="YZ392" s="1"/>
      <c r="ZA392" s="1"/>
      <c r="ZB392" s="1"/>
      <c r="ZC392" s="1"/>
      <c r="ZD392" s="1"/>
      <c r="ZE392" s="1"/>
      <c r="ZF392" s="1"/>
      <c r="ZG392" s="1"/>
      <c r="ZH392" s="1"/>
      <c r="ZI392" s="1"/>
      <c r="ZJ392" s="1"/>
      <c r="ZK392" s="1"/>
      <c r="ZL392" s="1"/>
      <c r="ZM392" s="1"/>
      <c r="ZN392" s="1"/>
      <c r="ZO392" s="1"/>
      <c r="ZP392" s="1"/>
      <c r="ZQ392" s="1"/>
      <c r="ZR392" s="1"/>
      <c r="ZS392" s="1"/>
      <c r="ZT392" s="1"/>
      <c r="ZU392" s="1"/>
      <c r="ZV392" s="1"/>
      <c r="ZW392" s="1"/>
      <c r="ZX392" s="1"/>
      <c r="ZY392" s="1"/>
      <c r="ZZ392" s="1"/>
      <c r="AAA392" s="1"/>
      <c r="AAB392" s="1"/>
    </row>
    <row r="393" ht="14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  <c r="MR393" s="1"/>
      <c r="MS393" s="1"/>
      <c r="MT393" s="1"/>
      <c r="MU393" s="1"/>
      <c r="MV393" s="1"/>
      <c r="MW393" s="1"/>
      <c r="MX393" s="1"/>
      <c r="MY393" s="1"/>
      <c r="MZ393" s="1"/>
      <c r="NA393" s="1"/>
      <c r="NB393" s="1"/>
      <c r="NC393" s="1"/>
      <c r="ND393" s="1"/>
      <c r="NE393" s="1"/>
      <c r="NF393" s="1"/>
      <c r="NG393" s="1"/>
      <c r="NH393" s="1"/>
      <c r="NI393" s="1"/>
      <c r="NJ393" s="1"/>
      <c r="NK393" s="1"/>
      <c r="NL393" s="1"/>
      <c r="NM393" s="1"/>
      <c r="NN393" s="1"/>
      <c r="NO393" s="1"/>
      <c r="NP393" s="1"/>
      <c r="NQ393" s="1"/>
      <c r="NR393" s="1"/>
      <c r="NS393" s="1"/>
      <c r="NT393" s="1"/>
      <c r="NU393" s="1"/>
      <c r="NV393" s="1"/>
      <c r="NW393" s="1"/>
      <c r="NX393" s="1"/>
      <c r="NY393" s="1"/>
      <c r="NZ393" s="1"/>
      <c r="OA393" s="1"/>
      <c r="OB393" s="1"/>
      <c r="OC393" s="1"/>
      <c r="OD393" s="1"/>
      <c r="OE393" s="1"/>
      <c r="OF393" s="1"/>
      <c r="OG393" s="1"/>
      <c r="OH393" s="1"/>
      <c r="OI393" s="1"/>
      <c r="OJ393" s="1"/>
      <c r="OK393" s="1"/>
      <c r="OL393" s="1"/>
      <c r="OM393" s="1"/>
      <c r="ON393" s="1"/>
      <c r="OO393" s="1"/>
      <c r="OP393" s="1"/>
      <c r="OQ393" s="1"/>
      <c r="OR393" s="1"/>
      <c r="OS393" s="1"/>
      <c r="OT393" s="1"/>
      <c r="OU393" s="1"/>
      <c r="OV393" s="1"/>
      <c r="OW393" s="1"/>
      <c r="OX393" s="1"/>
      <c r="OY393" s="1"/>
      <c r="OZ393" s="1"/>
      <c r="PA393" s="1"/>
      <c r="PB393" s="1"/>
      <c r="PC393" s="1"/>
      <c r="PD393" s="1"/>
      <c r="PE393" s="1"/>
      <c r="PF393" s="1"/>
      <c r="PG393" s="1"/>
      <c r="PH393" s="1"/>
      <c r="PI393" s="1"/>
      <c r="PJ393" s="1"/>
      <c r="PK393" s="1"/>
      <c r="PL393" s="1"/>
      <c r="PM393" s="1"/>
      <c r="PN393" s="1"/>
      <c r="PO393" s="1"/>
      <c r="PP393" s="1"/>
      <c r="PQ393" s="1"/>
      <c r="PR393" s="1"/>
      <c r="PS393" s="1"/>
      <c r="PT393" s="1"/>
      <c r="PU393" s="1"/>
      <c r="PV393" s="1"/>
      <c r="PW393" s="1"/>
      <c r="PX393" s="1"/>
      <c r="PY393" s="1"/>
      <c r="PZ393" s="1"/>
      <c r="QA393" s="1"/>
      <c r="QB393" s="1"/>
      <c r="QC393" s="1"/>
      <c r="QD393" s="1"/>
      <c r="QE393" s="1"/>
      <c r="QF393" s="1"/>
      <c r="QG393" s="1"/>
      <c r="QH393" s="1"/>
      <c r="QI393" s="1"/>
      <c r="QJ393" s="1"/>
      <c r="QK393" s="1"/>
      <c r="QL393" s="1"/>
      <c r="QM393" s="1"/>
      <c r="QN393" s="1"/>
      <c r="QO393" s="1"/>
      <c r="QP393" s="1"/>
      <c r="QQ393" s="1"/>
      <c r="QR393" s="1"/>
      <c r="QS393" s="1"/>
      <c r="QT393" s="1"/>
      <c r="QU393" s="1"/>
      <c r="QV393" s="1"/>
      <c r="QW393" s="1"/>
      <c r="QX393" s="1"/>
      <c r="QY393" s="1"/>
      <c r="QZ393" s="1"/>
      <c r="RA393" s="1"/>
      <c r="RB393" s="1"/>
      <c r="RC393" s="1"/>
      <c r="RD393" s="1"/>
      <c r="RE393" s="1"/>
      <c r="RF393" s="1"/>
      <c r="RG393" s="1"/>
      <c r="RH393" s="1"/>
      <c r="RI393" s="1"/>
      <c r="RJ393" s="1"/>
      <c r="RK393" s="1"/>
      <c r="RL393" s="1"/>
      <c r="RM393" s="1"/>
      <c r="RN393" s="1"/>
      <c r="RO393" s="1"/>
      <c r="RP393" s="1"/>
      <c r="RQ393" s="1"/>
      <c r="RR393" s="1"/>
      <c r="RS393" s="1"/>
      <c r="RT393" s="1"/>
      <c r="RU393" s="1"/>
      <c r="RV393" s="1"/>
      <c r="RW393" s="1"/>
      <c r="RX393" s="1"/>
      <c r="RY393" s="1"/>
      <c r="RZ393" s="1"/>
      <c r="SA393" s="1"/>
      <c r="SB393" s="1"/>
      <c r="SC393" s="1"/>
      <c r="SD393" s="1"/>
      <c r="SE393" s="1"/>
      <c r="SF393" s="1"/>
      <c r="SG393" s="1"/>
      <c r="SH393" s="1"/>
      <c r="SI393" s="1"/>
      <c r="SJ393" s="1"/>
      <c r="SK393" s="1"/>
      <c r="SL393" s="1"/>
      <c r="SM393" s="1"/>
      <c r="SN393" s="1"/>
      <c r="SO393" s="1"/>
      <c r="SP393" s="1"/>
      <c r="SQ393" s="1"/>
      <c r="SR393" s="1"/>
      <c r="SS393" s="1"/>
      <c r="ST393" s="1"/>
      <c r="SU393" s="1"/>
      <c r="SV393" s="1"/>
      <c r="SW393" s="1"/>
      <c r="SX393" s="1"/>
      <c r="SY393" s="1"/>
      <c r="SZ393" s="1"/>
      <c r="TA393" s="1"/>
      <c r="TB393" s="1"/>
      <c r="TC393" s="1"/>
      <c r="TD393" s="1"/>
      <c r="TE393" s="1"/>
      <c r="TF393" s="1"/>
      <c r="TG393" s="1"/>
      <c r="TH393" s="1"/>
      <c r="TI393" s="1"/>
      <c r="TJ393" s="1"/>
      <c r="TK393" s="1"/>
      <c r="TL393" s="1"/>
      <c r="TM393" s="1"/>
      <c r="TN393" s="1"/>
      <c r="TO393" s="1"/>
      <c r="TP393" s="1"/>
      <c r="TQ393" s="1"/>
      <c r="TR393" s="1"/>
      <c r="TS393" s="1"/>
      <c r="TT393" s="1"/>
      <c r="TU393" s="1"/>
      <c r="TV393" s="1"/>
      <c r="TW393" s="1"/>
      <c r="TX393" s="1"/>
      <c r="TY393" s="1"/>
      <c r="TZ393" s="1"/>
      <c r="UA393" s="1"/>
      <c r="UB393" s="1"/>
      <c r="UC393" s="1"/>
      <c r="UD393" s="1"/>
      <c r="UE393" s="1"/>
      <c r="UF393" s="1"/>
      <c r="UG393" s="1"/>
      <c r="UH393" s="1"/>
      <c r="UI393" s="1"/>
      <c r="UJ393" s="1"/>
      <c r="UK393" s="1"/>
      <c r="UL393" s="1"/>
      <c r="UM393" s="1"/>
      <c r="UN393" s="1"/>
      <c r="UO393" s="1"/>
      <c r="UP393" s="1"/>
      <c r="UQ393" s="1"/>
      <c r="UR393" s="1"/>
      <c r="US393" s="1"/>
      <c r="UT393" s="1"/>
      <c r="UU393" s="1"/>
      <c r="UV393" s="1"/>
      <c r="UW393" s="1"/>
      <c r="UX393" s="1"/>
      <c r="UY393" s="1"/>
      <c r="UZ393" s="1"/>
      <c r="VA393" s="1"/>
      <c r="VB393" s="1"/>
      <c r="VC393" s="1"/>
      <c r="VD393" s="1"/>
      <c r="VE393" s="1"/>
      <c r="VF393" s="1"/>
      <c r="VG393" s="1"/>
      <c r="VH393" s="1"/>
      <c r="VI393" s="1"/>
      <c r="VJ393" s="1"/>
      <c r="VK393" s="1"/>
      <c r="VL393" s="1"/>
      <c r="VM393" s="1"/>
      <c r="VN393" s="1"/>
      <c r="VO393" s="1"/>
      <c r="VP393" s="1"/>
      <c r="VQ393" s="1"/>
      <c r="VR393" s="1"/>
      <c r="VS393" s="1"/>
      <c r="VT393" s="1"/>
      <c r="VU393" s="1"/>
      <c r="VV393" s="1"/>
      <c r="VW393" s="1"/>
      <c r="VX393" s="1"/>
      <c r="VY393" s="1"/>
      <c r="VZ393" s="1"/>
      <c r="WA393" s="1"/>
      <c r="WB393" s="1"/>
      <c r="WC393" s="1"/>
      <c r="WD393" s="1"/>
      <c r="WE393" s="1"/>
      <c r="WF393" s="1"/>
      <c r="WG393" s="1"/>
      <c r="WH393" s="1"/>
      <c r="WI393" s="1"/>
      <c r="WJ393" s="1"/>
      <c r="WK393" s="1"/>
      <c r="WL393" s="1"/>
      <c r="WM393" s="1"/>
      <c r="WN393" s="1"/>
      <c r="WO393" s="1"/>
      <c r="WP393" s="1"/>
      <c r="WQ393" s="1"/>
      <c r="WR393" s="1"/>
      <c r="WS393" s="1"/>
      <c r="WT393" s="1"/>
      <c r="WU393" s="1"/>
      <c r="WV393" s="1"/>
      <c r="WW393" s="1"/>
      <c r="WX393" s="1"/>
      <c r="WY393" s="1"/>
      <c r="WZ393" s="1"/>
      <c r="XA393" s="1"/>
      <c r="XB393" s="1"/>
      <c r="XC393" s="1"/>
      <c r="XD393" s="1"/>
      <c r="XE393" s="1"/>
      <c r="XF393" s="1"/>
      <c r="XG393" s="1"/>
      <c r="XH393" s="1"/>
      <c r="XI393" s="1"/>
      <c r="XJ393" s="1"/>
      <c r="XK393" s="1"/>
      <c r="XL393" s="1"/>
      <c r="XM393" s="1"/>
      <c r="XN393" s="1"/>
      <c r="XO393" s="1"/>
      <c r="XP393" s="1"/>
      <c r="XQ393" s="1"/>
      <c r="XR393" s="1"/>
      <c r="XS393" s="1"/>
      <c r="XT393" s="1"/>
      <c r="XU393" s="1"/>
      <c r="XV393" s="1"/>
      <c r="XW393" s="1"/>
      <c r="XX393" s="1"/>
      <c r="XY393" s="1"/>
      <c r="XZ393" s="1"/>
      <c r="YA393" s="1"/>
      <c r="YB393" s="1"/>
      <c r="YC393" s="1"/>
      <c r="YD393" s="1"/>
      <c r="YE393" s="1"/>
      <c r="YF393" s="1"/>
      <c r="YG393" s="1"/>
      <c r="YH393" s="1"/>
      <c r="YI393" s="1"/>
      <c r="YJ393" s="1"/>
      <c r="YK393" s="1"/>
      <c r="YL393" s="1"/>
      <c r="YM393" s="1"/>
      <c r="YN393" s="1"/>
      <c r="YO393" s="1"/>
      <c r="YP393" s="1"/>
      <c r="YQ393" s="1"/>
      <c r="YR393" s="1"/>
      <c r="YS393" s="1"/>
      <c r="YT393" s="1"/>
      <c r="YU393" s="1"/>
      <c r="YV393" s="1"/>
      <c r="YW393" s="1"/>
      <c r="YX393" s="1"/>
      <c r="YY393" s="1"/>
      <c r="YZ393" s="1"/>
      <c r="ZA393" s="1"/>
      <c r="ZB393" s="1"/>
      <c r="ZC393" s="1"/>
      <c r="ZD393" s="1"/>
      <c r="ZE393" s="1"/>
      <c r="ZF393" s="1"/>
      <c r="ZG393" s="1"/>
      <c r="ZH393" s="1"/>
      <c r="ZI393" s="1"/>
      <c r="ZJ393" s="1"/>
      <c r="ZK393" s="1"/>
      <c r="ZL393" s="1"/>
      <c r="ZM393" s="1"/>
      <c r="ZN393" s="1"/>
      <c r="ZO393" s="1"/>
      <c r="ZP393" s="1"/>
      <c r="ZQ393" s="1"/>
      <c r="ZR393" s="1"/>
      <c r="ZS393" s="1"/>
      <c r="ZT393" s="1"/>
      <c r="ZU393" s="1"/>
      <c r="ZV393" s="1"/>
      <c r="ZW393" s="1"/>
      <c r="ZX393" s="1"/>
      <c r="ZY393" s="1"/>
      <c r="ZZ393" s="1"/>
      <c r="AAA393" s="1"/>
      <c r="AAB393" s="1"/>
    </row>
    <row r="394" ht="14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  <c r="PO394" s="1"/>
      <c r="PP394" s="1"/>
      <c r="PQ394" s="1"/>
      <c r="PR394" s="1"/>
      <c r="PS394" s="1"/>
      <c r="PT394" s="1"/>
      <c r="PU394" s="1"/>
      <c r="PV394" s="1"/>
      <c r="PW394" s="1"/>
      <c r="PX394" s="1"/>
      <c r="PY394" s="1"/>
      <c r="PZ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  <c r="RF394" s="1"/>
      <c r="RG394" s="1"/>
      <c r="RH394" s="1"/>
      <c r="RI394" s="1"/>
      <c r="RJ394" s="1"/>
      <c r="RK394" s="1"/>
      <c r="RL394" s="1"/>
      <c r="RM394" s="1"/>
      <c r="RN394" s="1"/>
      <c r="RO394" s="1"/>
      <c r="RP394" s="1"/>
      <c r="RQ394" s="1"/>
      <c r="RR394" s="1"/>
      <c r="RS394" s="1"/>
      <c r="RT394" s="1"/>
      <c r="RU394" s="1"/>
      <c r="RV394" s="1"/>
      <c r="RW394" s="1"/>
      <c r="RX394" s="1"/>
      <c r="RY394" s="1"/>
      <c r="RZ394" s="1"/>
      <c r="SA394" s="1"/>
      <c r="SB394" s="1"/>
      <c r="SC394" s="1"/>
      <c r="SD394" s="1"/>
      <c r="SE394" s="1"/>
      <c r="SF394" s="1"/>
      <c r="SG394" s="1"/>
      <c r="SH394" s="1"/>
      <c r="SI394" s="1"/>
      <c r="SJ394" s="1"/>
      <c r="SK394" s="1"/>
      <c r="SL394" s="1"/>
      <c r="SM394" s="1"/>
      <c r="SN394" s="1"/>
      <c r="SO394" s="1"/>
      <c r="SP394" s="1"/>
      <c r="SQ394" s="1"/>
      <c r="SR394" s="1"/>
      <c r="SS394" s="1"/>
      <c r="ST394" s="1"/>
      <c r="SU394" s="1"/>
      <c r="SV394" s="1"/>
      <c r="SW394" s="1"/>
      <c r="SX394" s="1"/>
      <c r="SY394" s="1"/>
      <c r="SZ394" s="1"/>
      <c r="TA394" s="1"/>
      <c r="TB394" s="1"/>
      <c r="TC394" s="1"/>
      <c r="TD394" s="1"/>
      <c r="TE394" s="1"/>
      <c r="TF394" s="1"/>
      <c r="TG394" s="1"/>
      <c r="TH394" s="1"/>
      <c r="TI394" s="1"/>
      <c r="TJ394" s="1"/>
      <c r="TK394" s="1"/>
      <c r="TL394" s="1"/>
      <c r="TM394" s="1"/>
      <c r="TN394" s="1"/>
      <c r="TO394" s="1"/>
      <c r="TP394" s="1"/>
      <c r="TQ394" s="1"/>
      <c r="TR394" s="1"/>
      <c r="TS394" s="1"/>
      <c r="TT394" s="1"/>
      <c r="TU394" s="1"/>
      <c r="TV394" s="1"/>
      <c r="TW394" s="1"/>
      <c r="TX394" s="1"/>
      <c r="TY394" s="1"/>
      <c r="TZ394" s="1"/>
      <c r="UA394" s="1"/>
      <c r="UB394" s="1"/>
      <c r="UC394" s="1"/>
      <c r="UD394" s="1"/>
      <c r="UE394" s="1"/>
      <c r="UF394" s="1"/>
      <c r="UG394" s="1"/>
      <c r="UH394" s="1"/>
      <c r="UI394" s="1"/>
      <c r="UJ394" s="1"/>
      <c r="UK394" s="1"/>
      <c r="UL394" s="1"/>
      <c r="UM394" s="1"/>
      <c r="UN394" s="1"/>
      <c r="UO394" s="1"/>
      <c r="UP394" s="1"/>
      <c r="UQ394" s="1"/>
      <c r="UR394" s="1"/>
      <c r="US394" s="1"/>
      <c r="UT394" s="1"/>
      <c r="UU394" s="1"/>
      <c r="UV394" s="1"/>
      <c r="UW394" s="1"/>
      <c r="UX394" s="1"/>
      <c r="UY394" s="1"/>
      <c r="UZ394" s="1"/>
      <c r="VA394" s="1"/>
      <c r="VB394" s="1"/>
      <c r="VC394" s="1"/>
      <c r="VD394" s="1"/>
      <c r="VE394" s="1"/>
      <c r="VF394" s="1"/>
      <c r="VG394" s="1"/>
      <c r="VH394" s="1"/>
      <c r="VI394" s="1"/>
      <c r="VJ394" s="1"/>
      <c r="VK394" s="1"/>
      <c r="VL394" s="1"/>
      <c r="VM394" s="1"/>
      <c r="VN394" s="1"/>
      <c r="VO394" s="1"/>
      <c r="VP394" s="1"/>
      <c r="VQ394" s="1"/>
      <c r="VR394" s="1"/>
      <c r="VS394" s="1"/>
      <c r="VT394" s="1"/>
      <c r="VU394" s="1"/>
      <c r="VV394" s="1"/>
      <c r="VW394" s="1"/>
      <c r="VX394" s="1"/>
      <c r="VY394" s="1"/>
      <c r="VZ394" s="1"/>
      <c r="WA394" s="1"/>
      <c r="WB394" s="1"/>
      <c r="WC394" s="1"/>
      <c r="WD394" s="1"/>
      <c r="WE394" s="1"/>
      <c r="WF394" s="1"/>
      <c r="WG394" s="1"/>
      <c r="WH394" s="1"/>
      <c r="WI394" s="1"/>
      <c r="WJ394" s="1"/>
      <c r="WK394" s="1"/>
      <c r="WL394" s="1"/>
      <c r="WM394" s="1"/>
      <c r="WN394" s="1"/>
      <c r="WO394" s="1"/>
      <c r="WP394" s="1"/>
      <c r="WQ394" s="1"/>
      <c r="WR394" s="1"/>
      <c r="WS394" s="1"/>
      <c r="WT394" s="1"/>
      <c r="WU394" s="1"/>
      <c r="WV394" s="1"/>
      <c r="WW394" s="1"/>
      <c r="WX394" s="1"/>
      <c r="WY394" s="1"/>
      <c r="WZ394" s="1"/>
      <c r="XA394" s="1"/>
      <c r="XB394" s="1"/>
      <c r="XC394" s="1"/>
      <c r="XD394" s="1"/>
      <c r="XE394" s="1"/>
      <c r="XF394" s="1"/>
      <c r="XG394" s="1"/>
      <c r="XH394" s="1"/>
      <c r="XI394" s="1"/>
      <c r="XJ394" s="1"/>
      <c r="XK394" s="1"/>
      <c r="XL394" s="1"/>
      <c r="XM394" s="1"/>
      <c r="XN394" s="1"/>
      <c r="XO394" s="1"/>
      <c r="XP394" s="1"/>
      <c r="XQ394" s="1"/>
      <c r="XR394" s="1"/>
      <c r="XS394" s="1"/>
      <c r="XT394" s="1"/>
      <c r="XU394" s="1"/>
      <c r="XV394" s="1"/>
      <c r="XW394" s="1"/>
      <c r="XX394" s="1"/>
      <c r="XY394" s="1"/>
      <c r="XZ394" s="1"/>
      <c r="YA394" s="1"/>
      <c r="YB394" s="1"/>
      <c r="YC394" s="1"/>
      <c r="YD394" s="1"/>
      <c r="YE394" s="1"/>
      <c r="YF394" s="1"/>
      <c r="YG394" s="1"/>
      <c r="YH394" s="1"/>
      <c r="YI394" s="1"/>
      <c r="YJ394" s="1"/>
      <c r="YK394" s="1"/>
      <c r="YL394" s="1"/>
      <c r="YM394" s="1"/>
      <c r="YN394" s="1"/>
      <c r="YO394" s="1"/>
      <c r="YP394" s="1"/>
      <c r="YQ394" s="1"/>
      <c r="YR394" s="1"/>
      <c r="YS394" s="1"/>
      <c r="YT394" s="1"/>
      <c r="YU394" s="1"/>
      <c r="YV394" s="1"/>
      <c r="YW394" s="1"/>
      <c r="YX394" s="1"/>
      <c r="YY394" s="1"/>
      <c r="YZ394" s="1"/>
      <c r="ZA394" s="1"/>
      <c r="ZB394" s="1"/>
      <c r="ZC394" s="1"/>
      <c r="ZD394" s="1"/>
      <c r="ZE394" s="1"/>
      <c r="ZF394" s="1"/>
      <c r="ZG394" s="1"/>
      <c r="ZH394" s="1"/>
      <c r="ZI394" s="1"/>
      <c r="ZJ394" s="1"/>
      <c r="ZK394" s="1"/>
      <c r="ZL394" s="1"/>
      <c r="ZM394" s="1"/>
      <c r="ZN394" s="1"/>
      <c r="ZO394" s="1"/>
      <c r="ZP394" s="1"/>
      <c r="ZQ394" s="1"/>
      <c r="ZR394" s="1"/>
      <c r="ZS394" s="1"/>
      <c r="ZT394" s="1"/>
      <c r="ZU394" s="1"/>
      <c r="ZV394" s="1"/>
      <c r="ZW394" s="1"/>
      <c r="ZX394" s="1"/>
      <c r="ZY394" s="1"/>
      <c r="ZZ394" s="1"/>
      <c r="AAA394" s="1"/>
      <c r="AAB394" s="1"/>
    </row>
    <row r="395" ht="14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  <c r="MR395" s="1"/>
      <c r="MS395" s="1"/>
      <c r="MT395" s="1"/>
      <c r="MU395" s="1"/>
      <c r="MV395" s="1"/>
      <c r="MW395" s="1"/>
      <c r="MX395" s="1"/>
      <c r="MY395" s="1"/>
      <c r="MZ395" s="1"/>
      <c r="NA395" s="1"/>
      <c r="NB395" s="1"/>
      <c r="NC395" s="1"/>
      <c r="ND395" s="1"/>
      <c r="NE395" s="1"/>
      <c r="NF395" s="1"/>
      <c r="NG395" s="1"/>
      <c r="NH395" s="1"/>
      <c r="NI395" s="1"/>
      <c r="NJ395" s="1"/>
      <c r="NK395" s="1"/>
      <c r="NL395" s="1"/>
      <c r="NM395" s="1"/>
      <c r="NN395" s="1"/>
      <c r="NO395" s="1"/>
      <c r="NP395" s="1"/>
      <c r="NQ395" s="1"/>
      <c r="NR395" s="1"/>
      <c r="NS395" s="1"/>
      <c r="NT395" s="1"/>
      <c r="NU395" s="1"/>
      <c r="NV395" s="1"/>
      <c r="NW395" s="1"/>
      <c r="NX395" s="1"/>
      <c r="NY395" s="1"/>
      <c r="NZ395" s="1"/>
      <c r="OA395" s="1"/>
      <c r="OB395" s="1"/>
      <c r="OC395" s="1"/>
      <c r="OD395" s="1"/>
      <c r="OE395" s="1"/>
      <c r="OF395" s="1"/>
      <c r="OG395" s="1"/>
      <c r="OH395" s="1"/>
      <c r="OI395" s="1"/>
      <c r="OJ395" s="1"/>
      <c r="OK395" s="1"/>
      <c r="OL395" s="1"/>
      <c r="OM395" s="1"/>
      <c r="ON395" s="1"/>
      <c r="OO395" s="1"/>
      <c r="OP395" s="1"/>
      <c r="OQ395" s="1"/>
      <c r="OR395" s="1"/>
      <c r="OS395" s="1"/>
      <c r="OT395" s="1"/>
      <c r="OU395" s="1"/>
      <c r="OV395" s="1"/>
      <c r="OW395" s="1"/>
      <c r="OX395" s="1"/>
      <c r="OY395" s="1"/>
      <c r="OZ395" s="1"/>
      <c r="PA395" s="1"/>
      <c r="PB395" s="1"/>
      <c r="PC395" s="1"/>
      <c r="PD395" s="1"/>
      <c r="PE395" s="1"/>
      <c r="PF395" s="1"/>
      <c r="PG395" s="1"/>
      <c r="PH395" s="1"/>
      <c r="PI395" s="1"/>
      <c r="PJ395" s="1"/>
      <c r="PK395" s="1"/>
      <c r="PL395" s="1"/>
      <c r="PM395" s="1"/>
      <c r="PN395" s="1"/>
      <c r="PO395" s="1"/>
      <c r="PP395" s="1"/>
      <c r="PQ395" s="1"/>
      <c r="PR395" s="1"/>
      <c r="PS395" s="1"/>
      <c r="PT395" s="1"/>
      <c r="PU395" s="1"/>
      <c r="PV395" s="1"/>
      <c r="PW395" s="1"/>
      <c r="PX395" s="1"/>
      <c r="PY395" s="1"/>
      <c r="PZ395" s="1"/>
      <c r="QA395" s="1"/>
      <c r="QB395" s="1"/>
      <c r="QC395" s="1"/>
      <c r="QD395" s="1"/>
      <c r="QE395" s="1"/>
      <c r="QF395" s="1"/>
      <c r="QG395" s="1"/>
      <c r="QH395" s="1"/>
      <c r="QI395" s="1"/>
      <c r="QJ395" s="1"/>
      <c r="QK395" s="1"/>
      <c r="QL395" s="1"/>
      <c r="QM395" s="1"/>
      <c r="QN395" s="1"/>
      <c r="QO395" s="1"/>
      <c r="QP395" s="1"/>
      <c r="QQ395" s="1"/>
      <c r="QR395" s="1"/>
      <c r="QS395" s="1"/>
      <c r="QT395" s="1"/>
      <c r="QU395" s="1"/>
      <c r="QV395" s="1"/>
      <c r="QW395" s="1"/>
      <c r="QX395" s="1"/>
      <c r="QY395" s="1"/>
      <c r="QZ395" s="1"/>
      <c r="RA395" s="1"/>
      <c r="RB395" s="1"/>
      <c r="RC395" s="1"/>
      <c r="RD395" s="1"/>
      <c r="RE395" s="1"/>
      <c r="RF395" s="1"/>
      <c r="RG395" s="1"/>
      <c r="RH395" s="1"/>
      <c r="RI395" s="1"/>
      <c r="RJ395" s="1"/>
      <c r="RK395" s="1"/>
      <c r="RL395" s="1"/>
      <c r="RM395" s="1"/>
      <c r="RN395" s="1"/>
      <c r="RO395" s="1"/>
      <c r="RP395" s="1"/>
      <c r="RQ395" s="1"/>
      <c r="RR395" s="1"/>
      <c r="RS395" s="1"/>
      <c r="RT395" s="1"/>
      <c r="RU395" s="1"/>
      <c r="RV395" s="1"/>
      <c r="RW395" s="1"/>
      <c r="RX395" s="1"/>
      <c r="RY395" s="1"/>
      <c r="RZ395" s="1"/>
      <c r="SA395" s="1"/>
      <c r="SB395" s="1"/>
      <c r="SC395" s="1"/>
      <c r="SD395" s="1"/>
      <c r="SE395" s="1"/>
      <c r="SF395" s="1"/>
      <c r="SG395" s="1"/>
      <c r="SH395" s="1"/>
      <c r="SI395" s="1"/>
      <c r="SJ395" s="1"/>
      <c r="SK395" s="1"/>
      <c r="SL395" s="1"/>
      <c r="SM395" s="1"/>
      <c r="SN395" s="1"/>
      <c r="SO395" s="1"/>
      <c r="SP395" s="1"/>
      <c r="SQ395" s="1"/>
      <c r="SR395" s="1"/>
      <c r="SS395" s="1"/>
      <c r="ST395" s="1"/>
      <c r="SU395" s="1"/>
      <c r="SV395" s="1"/>
      <c r="SW395" s="1"/>
      <c r="SX395" s="1"/>
      <c r="SY395" s="1"/>
      <c r="SZ395" s="1"/>
      <c r="TA395" s="1"/>
      <c r="TB395" s="1"/>
      <c r="TC395" s="1"/>
      <c r="TD395" s="1"/>
      <c r="TE395" s="1"/>
      <c r="TF395" s="1"/>
      <c r="TG395" s="1"/>
      <c r="TH395" s="1"/>
      <c r="TI395" s="1"/>
      <c r="TJ395" s="1"/>
      <c r="TK395" s="1"/>
      <c r="TL395" s="1"/>
      <c r="TM395" s="1"/>
      <c r="TN395" s="1"/>
      <c r="TO395" s="1"/>
      <c r="TP395" s="1"/>
      <c r="TQ395" s="1"/>
      <c r="TR395" s="1"/>
      <c r="TS395" s="1"/>
      <c r="TT395" s="1"/>
      <c r="TU395" s="1"/>
      <c r="TV395" s="1"/>
      <c r="TW395" s="1"/>
      <c r="TX395" s="1"/>
      <c r="TY395" s="1"/>
      <c r="TZ395" s="1"/>
      <c r="UA395" s="1"/>
      <c r="UB395" s="1"/>
      <c r="UC395" s="1"/>
      <c r="UD395" s="1"/>
      <c r="UE395" s="1"/>
      <c r="UF395" s="1"/>
      <c r="UG395" s="1"/>
      <c r="UH395" s="1"/>
      <c r="UI395" s="1"/>
      <c r="UJ395" s="1"/>
      <c r="UK395" s="1"/>
      <c r="UL395" s="1"/>
      <c r="UM395" s="1"/>
      <c r="UN395" s="1"/>
      <c r="UO395" s="1"/>
      <c r="UP395" s="1"/>
      <c r="UQ395" s="1"/>
      <c r="UR395" s="1"/>
      <c r="US395" s="1"/>
      <c r="UT395" s="1"/>
      <c r="UU395" s="1"/>
      <c r="UV395" s="1"/>
      <c r="UW395" s="1"/>
      <c r="UX395" s="1"/>
      <c r="UY395" s="1"/>
      <c r="UZ395" s="1"/>
      <c r="VA395" s="1"/>
      <c r="VB395" s="1"/>
      <c r="VC395" s="1"/>
      <c r="VD395" s="1"/>
      <c r="VE395" s="1"/>
      <c r="VF395" s="1"/>
      <c r="VG395" s="1"/>
      <c r="VH395" s="1"/>
      <c r="VI395" s="1"/>
      <c r="VJ395" s="1"/>
      <c r="VK395" s="1"/>
      <c r="VL395" s="1"/>
      <c r="VM395" s="1"/>
      <c r="VN395" s="1"/>
      <c r="VO395" s="1"/>
      <c r="VP395" s="1"/>
      <c r="VQ395" s="1"/>
      <c r="VR395" s="1"/>
      <c r="VS395" s="1"/>
      <c r="VT395" s="1"/>
      <c r="VU395" s="1"/>
      <c r="VV395" s="1"/>
      <c r="VW395" s="1"/>
      <c r="VX395" s="1"/>
      <c r="VY395" s="1"/>
      <c r="VZ395" s="1"/>
      <c r="WA395" s="1"/>
      <c r="WB395" s="1"/>
      <c r="WC395" s="1"/>
      <c r="WD395" s="1"/>
      <c r="WE395" s="1"/>
      <c r="WF395" s="1"/>
      <c r="WG395" s="1"/>
      <c r="WH395" s="1"/>
      <c r="WI395" s="1"/>
      <c r="WJ395" s="1"/>
      <c r="WK395" s="1"/>
      <c r="WL395" s="1"/>
      <c r="WM395" s="1"/>
      <c r="WN395" s="1"/>
      <c r="WO395" s="1"/>
      <c r="WP395" s="1"/>
      <c r="WQ395" s="1"/>
      <c r="WR395" s="1"/>
      <c r="WS395" s="1"/>
      <c r="WT395" s="1"/>
      <c r="WU395" s="1"/>
      <c r="WV395" s="1"/>
      <c r="WW395" s="1"/>
      <c r="WX395" s="1"/>
      <c r="WY395" s="1"/>
      <c r="WZ395" s="1"/>
      <c r="XA395" s="1"/>
      <c r="XB395" s="1"/>
      <c r="XC395" s="1"/>
      <c r="XD395" s="1"/>
      <c r="XE395" s="1"/>
      <c r="XF395" s="1"/>
      <c r="XG395" s="1"/>
      <c r="XH395" s="1"/>
      <c r="XI395" s="1"/>
      <c r="XJ395" s="1"/>
      <c r="XK395" s="1"/>
      <c r="XL395" s="1"/>
      <c r="XM395" s="1"/>
      <c r="XN395" s="1"/>
      <c r="XO395" s="1"/>
      <c r="XP395" s="1"/>
      <c r="XQ395" s="1"/>
      <c r="XR395" s="1"/>
      <c r="XS395" s="1"/>
      <c r="XT395" s="1"/>
      <c r="XU395" s="1"/>
      <c r="XV395" s="1"/>
      <c r="XW395" s="1"/>
      <c r="XX395" s="1"/>
      <c r="XY395" s="1"/>
      <c r="XZ395" s="1"/>
      <c r="YA395" s="1"/>
      <c r="YB395" s="1"/>
      <c r="YC395" s="1"/>
      <c r="YD395" s="1"/>
      <c r="YE395" s="1"/>
      <c r="YF395" s="1"/>
      <c r="YG395" s="1"/>
      <c r="YH395" s="1"/>
      <c r="YI395" s="1"/>
      <c r="YJ395" s="1"/>
      <c r="YK395" s="1"/>
      <c r="YL395" s="1"/>
      <c r="YM395" s="1"/>
      <c r="YN395" s="1"/>
      <c r="YO395" s="1"/>
      <c r="YP395" s="1"/>
      <c r="YQ395" s="1"/>
      <c r="YR395" s="1"/>
      <c r="YS395" s="1"/>
      <c r="YT395" s="1"/>
      <c r="YU395" s="1"/>
      <c r="YV395" s="1"/>
      <c r="YW395" s="1"/>
      <c r="YX395" s="1"/>
      <c r="YY395" s="1"/>
      <c r="YZ395" s="1"/>
      <c r="ZA395" s="1"/>
      <c r="ZB395" s="1"/>
      <c r="ZC395" s="1"/>
      <c r="ZD395" s="1"/>
      <c r="ZE395" s="1"/>
      <c r="ZF395" s="1"/>
      <c r="ZG395" s="1"/>
      <c r="ZH395" s="1"/>
      <c r="ZI395" s="1"/>
      <c r="ZJ395" s="1"/>
      <c r="ZK395" s="1"/>
      <c r="ZL395" s="1"/>
      <c r="ZM395" s="1"/>
      <c r="ZN395" s="1"/>
      <c r="ZO395" s="1"/>
      <c r="ZP395" s="1"/>
      <c r="ZQ395" s="1"/>
      <c r="ZR395" s="1"/>
      <c r="ZS395" s="1"/>
      <c r="ZT395" s="1"/>
      <c r="ZU395" s="1"/>
      <c r="ZV395" s="1"/>
      <c r="ZW395" s="1"/>
      <c r="ZX395" s="1"/>
      <c r="ZY395" s="1"/>
      <c r="ZZ395" s="1"/>
      <c r="AAA395" s="1"/>
      <c r="AAB395" s="1"/>
    </row>
    <row r="396" ht="14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  <c r="MQ396" s="1"/>
      <c r="MR396" s="1"/>
      <c r="MS396" s="1"/>
      <c r="MT396" s="1"/>
      <c r="MU396" s="1"/>
      <c r="MV396" s="1"/>
      <c r="MW396" s="1"/>
      <c r="MX396" s="1"/>
      <c r="MY396" s="1"/>
      <c r="MZ396" s="1"/>
      <c r="NA396" s="1"/>
      <c r="NB396" s="1"/>
      <c r="NC396" s="1"/>
      <c r="ND396" s="1"/>
      <c r="NE396" s="1"/>
      <c r="NF396" s="1"/>
      <c r="NG396" s="1"/>
      <c r="NH396" s="1"/>
      <c r="NI396" s="1"/>
      <c r="NJ396" s="1"/>
      <c r="NK396" s="1"/>
      <c r="NL396" s="1"/>
      <c r="NM396" s="1"/>
      <c r="NN396" s="1"/>
      <c r="NO396" s="1"/>
      <c r="NP396" s="1"/>
      <c r="NQ396" s="1"/>
      <c r="NR396" s="1"/>
      <c r="NS396" s="1"/>
      <c r="NT396" s="1"/>
      <c r="NU396" s="1"/>
      <c r="NV396" s="1"/>
      <c r="NW396" s="1"/>
      <c r="NX396" s="1"/>
      <c r="NY396" s="1"/>
      <c r="NZ396" s="1"/>
      <c r="OA396" s="1"/>
      <c r="OB396" s="1"/>
      <c r="OC396" s="1"/>
      <c r="OD396" s="1"/>
      <c r="OE396" s="1"/>
      <c r="OF396" s="1"/>
      <c r="OG396" s="1"/>
      <c r="OH396" s="1"/>
      <c r="OI396" s="1"/>
      <c r="OJ396" s="1"/>
      <c r="OK396" s="1"/>
      <c r="OL396" s="1"/>
      <c r="OM396" s="1"/>
      <c r="ON396" s="1"/>
      <c r="OO396" s="1"/>
      <c r="OP396" s="1"/>
      <c r="OQ396" s="1"/>
      <c r="OR396" s="1"/>
      <c r="OS396" s="1"/>
      <c r="OT396" s="1"/>
      <c r="OU396" s="1"/>
      <c r="OV396" s="1"/>
      <c r="OW396" s="1"/>
      <c r="OX396" s="1"/>
      <c r="OY396" s="1"/>
      <c r="OZ396" s="1"/>
      <c r="PA396" s="1"/>
      <c r="PB396" s="1"/>
      <c r="PC396" s="1"/>
      <c r="PD396" s="1"/>
      <c r="PE396" s="1"/>
      <c r="PF396" s="1"/>
      <c r="PG396" s="1"/>
      <c r="PH396" s="1"/>
      <c r="PI396" s="1"/>
      <c r="PJ396" s="1"/>
      <c r="PK396" s="1"/>
      <c r="PL396" s="1"/>
      <c r="PM396" s="1"/>
      <c r="PN396" s="1"/>
      <c r="PO396" s="1"/>
      <c r="PP396" s="1"/>
      <c r="PQ396" s="1"/>
      <c r="PR396" s="1"/>
      <c r="PS396" s="1"/>
      <c r="PT396" s="1"/>
      <c r="PU396" s="1"/>
      <c r="PV396" s="1"/>
      <c r="PW396" s="1"/>
      <c r="PX396" s="1"/>
      <c r="PY396" s="1"/>
      <c r="PZ396" s="1"/>
      <c r="QA396" s="1"/>
      <c r="QB396" s="1"/>
      <c r="QC396" s="1"/>
      <c r="QD396" s="1"/>
      <c r="QE396" s="1"/>
      <c r="QF396" s="1"/>
      <c r="QG396" s="1"/>
      <c r="QH396" s="1"/>
      <c r="QI396" s="1"/>
      <c r="QJ396" s="1"/>
      <c r="QK396" s="1"/>
      <c r="QL396" s="1"/>
      <c r="QM396" s="1"/>
      <c r="QN396" s="1"/>
      <c r="QO396" s="1"/>
      <c r="QP396" s="1"/>
      <c r="QQ396" s="1"/>
      <c r="QR396" s="1"/>
      <c r="QS396" s="1"/>
      <c r="QT396" s="1"/>
      <c r="QU396" s="1"/>
      <c r="QV396" s="1"/>
      <c r="QW396" s="1"/>
      <c r="QX396" s="1"/>
      <c r="QY396" s="1"/>
      <c r="QZ396" s="1"/>
      <c r="RA396" s="1"/>
      <c r="RB396" s="1"/>
      <c r="RC396" s="1"/>
      <c r="RD396" s="1"/>
      <c r="RE396" s="1"/>
      <c r="RF396" s="1"/>
      <c r="RG396" s="1"/>
      <c r="RH396" s="1"/>
      <c r="RI396" s="1"/>
      <c r="RJ396" s="1"/>
      <c r="RK396" s="1"/>
      <c r="RL396" s="1"/>
      <c r="RM396" s="1"/>
      <c r="RN396" s="1"/>
      <c r="RO396" s="1"/>
      <c r="RP396" s="1"/>
      <c r="RQ396" s="1"/>
      <c r="RR396" s="1"/>
      <c r="RS396" s="1"/>
      <c r="RT396" s="1"/>
      <c r="RU396" s="1"/>
      <c r="RV396" s="1"/>
      <c r="RW396" s="1"/>
      <c r="RX396" s="1"/>
      <c r="RY396" s="1"/>
      <c r="RZ396" s="1"/>
      <c r="SA396" s="1"/>
      <c r="SB396" s="1"/>
      <c r="SC396" s="1"/>
      <c r="SD396" s="1"/>
      <c r="SE396" s="1"/>
      <c r="SF396" s="1"/>
      <c r="SG396" s="1"/>
      <c r="SH396" s="1"/>
      <c r="SI396" s="1"/>
      <c r="SJ396" s="1"/>
      <c r="SK396" s="1"/>
      <c r="SL396" s="1"/>
      <c r="SM396" s="1"/>
      <c r="SN396" s="1"/>
      <c r="SO396" s="1"/>
      <c r="SP396" s="1"/>
      <c r="SQ396" s="1"/>
      <c r="SR396" s="1"/>
      <c r="SS396" s="1"/>
      <c r="ST396" s="1"/>
      <c r="SU396" s="1"/>
      <c r="SV396" s="1"/>
      <c r="SW396" s="1"/>
      <c r="SX396" s="1"/>
      <c r="SY396" s="1"/>
      <c r="SZ396" s="1"/>
      <c r="TA396" s="1"/>
      <c r="TB396" s="1"/>
      <c r="TC396" s="1"/>
      <c r="TD396" s="1"/>
      <c r="TE396" s="1"/>
      <c r="TF396" s="1"/>
      <c r="TG396" s="1"/>
      <c r="TH396" s="1"/>
      <c r="TI396" s="1"/>
      <c r="TJ396" s="1"/>
      <c r="TK396" s="1"/>
      <c r="TL396" s="1"/>
      <c r="TM396" s="1"/>
      <c r="TN396" s="1"/>
      <c r="TO396" s="1"/>
      <c r="TP396" s="1"/>
      <c r="TQ396" s="1"/>
      <c r="TR396" s="1"/>
      <c r="TS396" s="1"/>
      <c r="TT396" s="1"/>
      <c r="TU396" s="1"/>
      <c r="TV396" s="1"/>
      <c r="TW396" s="1"/>
      <c r="TX396" s="1"/>
      <c r="TY396" s="1"/>
      <c r="TZ396" s="1"/>
      <c r="UA396" s="1"/>
      <c r="UB396" s="1"/>
      <c r="UC396" s="1"/>
      <c r="UD396" s="1"/>
      <c r="UE396" s="1"/>
      <c r="UF396" s="1"/>
      <c r="UG396" s="1"/>
      <c r="UH396" s="1"/>
      <c r="UI396" s="1"/>
      <c r="UJ396" s="1"/>
      <c r="UK396" s="1"/>
      <c r="UL396" s="1"/>
      <c r="UM396" s="1"/>
      <c r="UN396" s="1"/>
      <c r="UO396" s="1"/>
      <c r="UP396" s="1"/>
      <c r="UQ396" s="1"/>
      <c r="UR396" s="1"/>
      <c r="US396" s="1"/>
      <c r="UT396" s="1"/>
      <c r="UU396" s="1"/>
      <c r="UV396" s="1"/>
      <c r="UW396" s="1"/>
      <c r="UX396" s="1"/>
      <c r="UY396" s="1"/>
      <c r="UZ396" s="1"/>
      <c r="VA396" s="1"/>
      <c r="VB396" s="1"/>
      <c r="VC396" s="1"/>
      <c r="VD396" s="1"/>
      <c r="VE396" s="1"/>
      <c r="VF396" s="1"/>
      <c r="VG396" s="1"/>
      <c r="VH396" s="1"/>
      <c r="VI396" s="1"/>
      <c r="VJ396" s="1"/>
      <c r="VK396" s="1"/>
      <c r="VL396" s="1"/>
      <c r="VM396" s="1"/>
      <c r="VN396" s="1"/>
      <c r="VO396" s="1"/>
      <c r="VP396" s="1"/>
      <c r="VQ396" s="1"/>
      <c r="VR396" s="1"/>
      <c r="VS396" s="1"/>
      <c r="VT396" s="1"/>
      <c r="VU396" s="1"/>
      <c r="VV396" s="1"/>
      <c r="VW396" s="1"/>
      <c r="VX396" s="1"/>
      <c r="VY396" s="1"/>
      <c r="VZ396" s="1"/>
      <c r="WA396" s="1"/>
      <c r="WB396" s="1"/>
      <c r="WC396" s="1"/>
      <c r="WD396" s="1"/>
      <c r="WE396" s="1"/>
      <c r="WF396" s="1"/>
      <c r="WG396" s="1"/>
      <c r="WH396" s="1"/>
      <c r="WI396" s="1"/>
      <c r="WJ396" s="1"/>
      <c r="WK396" s="1"/>
      <c r="WL396" s="1"/>
      <c r="WM396" s="1"/>
      <c r="WN396" s="1"/>
      <c r="WO396" s="1"/>
      <c r="WP396" s="1"/>
      <c r="WQ396" s="1"/>
      <c r="WR396" s="1"/>
      <c r="WS396" s="1"/>
      <c r="WT396" s="1"/>
      <c r="WU396" s="1"/>
      <c r="WV396" s="1"/>
      <c r="WW396" s="1"/>
      <c r="WX396" s="1"/>
      <c r="WY396" s="1"/>
      <c r="WZ396" s="1"/>
      <c r="XA396" s="1"/>
      <c r="XB396" s="1"/>
      <c r="XC396" s="1"/>
      <c r="XD396" s="1"/>
      <c r="XE396" s="1"/>
      <c r="XF396" s="1"/>
      <c r="XG396" s="1"/>
      <c r="XH396" s="1"/>
      <c r="XI396" s="1"/>
      <c r="XJ396" s="1"/>
      <c r="XK396" s="1"/>
      <c r="XL396" s="1"/>
      <c r="XM396" s="1"/>
      <c r="XN396" s="1"/>
      <c r="XO396" s="1"/>
      <c r="XP396" s="1"/>
      <c r="XQ396" s="1"/>
      <c r="XR396" s="1"/>
      <c r="XS396" s="1"/>
      <c r="XT396" s="1"/>
      <c r="XU396" s="1"/>
      <c r="XV396" s="1"/>
      <c r="XW396" s="1"/>
      <c r="XX396" s="1"/>
      <c r="XY396" s="1"/>
      <c r="XZ396" s="1"/>
      <c r="YA396" s="1"/>
      <c r="YB396" s="1"/>
      <c r="YC396" s="1"/>
      <c r="YD396" s="1"/>
      <c r="YE396" s="1"/>
      <c r="YF396" s="1"/>
      <c r="YG396" s="1"/>
      <c r="YH396" s="1"/>
      <c r="YI396" s="1"/>
      <c r="YJ396" s="1"/>
      <c r="YK396" s="1"/>
      <c r="YL396" s="1"/>
      <c r="YM396" s="1"/>
      <c r="YN396" s="1"/>
      <c r="YO396" s="1"/>
      <c r="YP396" s="1"/>
      <c r="YQ396" s="1"/>
      <c r="YR396" s="1"/>
      <c r="YS396" s="1"/>
      <c r="YT396" s="1"/>
      <c r="YU396" s="1"/>
      <c r="YV396" s="1"/>
      <c r="YW396" s="1"/>
      <c r="YX396" s="1"/>
      <c r="YY396" s="1"/>
      <c r="YZ396" s="1"/>
      <c r="ZA396" s="1"/>
      <c r="ZB396" s="1"/>
      <c r="ZC396" s="1"/>
      <c r="ZD396" s="1"/>
      <c r="ZE396" s="1"/>
      <c r="ZF396" s="1"/>
      <c r="ZG396" s="1"/>
      <c r="ZH396" s="1"/>
      <c r="ZI396" s="1"/>
      <c r="ZJ396" s="1"/>
      <c r="ZK396" s="1"/>
      <c r="ZL396" s="1"/>
      <c r="ZM396" s="1"/>
      <c r="ZN396" s="1"/>
      <c r="ZO396" s="1"/>
      <c r="ZP396" s="1"/>
      <c r="ZQ396" s="1"/>
      <c r="ZR396" s="1"/>
      <c r="ZS396" s="1"/>
      <c r="ZT396" s="1"/>
      <c r="ZU396" s="1"/>
      <c r="ZV396" s="1"/>
      <c r="ZW396" s="1"/>
      <c r="ZX396" s="1"/>
      <c r="ZY396" s="1"/>
      <c r="ZZ396" s="1"/>
      <c r="AAA396" s="1"/>
      <c r="AAB396" s="1"/>
    </row>
    <row r="397" ht="14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W397" s="1"/>
      <c r="WX397" s="1"/>
      <c r="WY397" s="1"/>
      <c r="WZ397" s="1"/>
      <c r="XA397" s="1"/>
      <c r="XB397" s="1"/>
      <c r="XC397" s="1"/>
      <c r="XD397" s="1"/>
      <c r="XE397" s="1"/>
      <c r="XF397" s="1"/>
      <c r="XG397" s="1"/>
      <c r="XH397" s="1"/>
      <c r="XI397" s="1"/>
      <c r="XJ397" s="1"/>
      <c r="XK397" s="1"/>
      <c r="XL397" s="1"/>
      <c r="XM397" s="1"/>
      <c r="XN397" s="1"/>
      <c r="XO397" s="1"/>
      <c r="XP397" s="1"/>
      <c r="XQ397" s="1"/>
      <c r="XR397" s="1"/>
      <c r="XS397" s="1"/>
      <c r="XT397" s="1"/>
      <c r="XU397" s="1"/>
      <c r="XV397" s="1"/>
      <c r="XW397" s="1"/>
      <c r="XX397" s="1"/>
      <c r="XY397" s="1"/>
      <c r="XZ397" s="1"/>
      <c r="YA397" s="1"/>
      <c r="YB397" s="1"/>
      <c r="YC397" s="1"/>
      <c r="YD397" s="1"/>
      <c r="YE397" s="1"/>
      <c r="YF397" s="1"/>
      <c r="YG397" s="1"/>
      <c r="YH397" s="1"/>
      <c r="YI397" s="1"/>
      <c r="YJ397" s="1"/>
      <c r="YK397" s="1"/>
      <c r="YL397" s="1"/>
      <c r="YM397" s="1"/>
      <c r="YN397" s="1"/>
      <c r="YO397" s="1"/>
      <c r="YP397" s="1"/>
      <c r="YQ397" s="1"/>
      <c r="YR397" s="1"/>
      <c r="YS397" s="1"/>
      <c r="YT397" s="1"/>
      <c r="YU397" s="1"/>
      <c r="YV397" s="1"/>
      <c r="YW397" s="1"/>
      <c r="YX397" s="1"/>
      <c r="YY397" s="1"/>
      <c r="YZ397" s="1"/>
      <c r="ZA397" s="1"/>
      <c r="ZB397" s="1"/>
      <c r="ZC397" s="1"/>
      <c r="ZD397" s="1"/>
      <c r="ZE397" s="1"/>
      <c r="ZF397" s="1"/>
      <c r="ZG397" s="1"/>
      <c r="ZH397" s="1"/>
      <c r="ZI397" s="1"/>
      <c r="ZJ397" s="1"/>
      <c r="ZK397" s="1"/>
      <c r="ZL397" s="1"/>
      <c r="ZM397" s="1"/>
      <c r="ZN397" s="1"/>
      <c r="ZO397" s="1"/>
      <c r="ZP397" s="1"/>
      <c r="ZQ397" s="1"/>
      <c r="ZR397" s="1"/>
      <c r="ZS397" s="1"/>
      <c r="ZT397" s="1"/>
      <c r="ZU397" s="1"/>
      <c r="ZV397" s="1"/>
      <c r="ZW397" s="1"/>
      <c r="ZX397" s="1"/>
      <c r="ZY397" s="1"/>
      <c r="ZZ397" s="1"/>
      <c r="AAA397" s="1"/>
      <c r="AAB397" s="1"/>
    </row>
    <row r="398" ht="14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  <c r="MQ398" s="1"/>
      <c r="MR398" s="1"/>
      <c r="MS398" s="1"/>
      <c r="MT398" s="1"/>
      <c r="MU398" s="1"/>
      <c r="MV398" s="1"/>
      <c r="MW398" s="1"/>
      <c r="MX398" s="1"/>
      <c r="MY398" s="1"/>
      <c r="MZ398" s="1"/>
      <c r="NA398" s="1"/>
      <c r="NB398" s="1"/>
      <c r="NC398" s="1"/>
      <c r="ND398" s="1"/>
      <c r="NE398" s="1"/>
      <c r="NF398" s="1"/>
      <c r="NG398" s="1"/>
      <c r="NH398" s="1"/>
      <c r="NI398" s="1"/>
      <c r="NJ398" s="1"/>
      <c r="NK398" s="1"/>
      <c r="NL398" s="1"/>
      <c r="NM398" s="1"/>
      <c r="NN398" s="1"/>
      <c r="NO398" s="1"/>
      <c r="NP398" s="1"/>
      <c r="NQ398" s="1"/>
      <c r="NR398" s="1"/>
      <c r="NS398" s="1"/>
      <c r="NT398" s="1"/>
      <c r="NU398" s="1"/>
      <c r="NV398" s="1"/>
      <c r="NW398" s="1"/>
      <c r="NX398" s="1"/>
      <c r="NY398" s="1"/>
      <c r="NZ398" s="1"/>
      <c r="OA398" s="1"/>
      <c r="OB398" s="1"/>
      <c r="OC398" s="1"/>
      <c r="OD398" s="1"/>
      <c r="OE398" s="1"/>
      <c r="OF398" s="1"/>
      <c r="OG398" s="1"/>
      <c r="OH398" s="1"/>
      <c r="OI398" s="1"/>
      <c r="OJ398" s="1"/>
      <c r="OK398" s="1"/>
      <c r="OL398" s="1"/>
      <c r="OM398" s="1"/>
      <c r="ON398" s="1"/>
      <c r="OO398" s="1"/>
      <c r="OP398" s="1"/>
      <c r="OQ398" s="1"/>
      <c r="OR398" s="1"/>
      <c r="OS398" s="1"/>
      <c r="OT398" s="1"/>
      <c r="OU398" s="1"/>
      <c r="OV398" s="1"/>
      <c r="OW398" s="1"/>
      <c r="OX398" s="1"/>
      <c r="OY398" s="1"/>
      <c r="OZ398" s="1"/>
      <c r="PA398" s="1"/>
      <c r="PB398" s="1"/>
      <c r="PC398" s="1"/>
      <c r="PD398" s="1"/>
      <c r="PE398" s="1"/>
      <c r="PF398" s="1"/>
      <c r="PG398" s="1"/>
      <c r="PH398" s="1"/>
      <c r="PI398" s="1"/>
      <c r="PJ398" s="1"/>
      <c r="PK398" s="1"/>
      <c r="PL398" s="1"/>
      <c r="PM398" s="1"/>
      <c r="PN398" s="1"/>
      <c r="PO398" s="1"/>
      <c r="PP398" s="1"/>
      <c r="PQ398" s="1"/>
      <c r="PR398" s="1"/>
      <c r="PS398" s="1"/>
      <c r="PT398" s="1"/>
      <c r="PU398" s="1"/>
      <c r="PV398" s="1"/>
      <c r="PW398" s="1"/>
      <c r="PX398" s="1"/>
      <c r="PY398" s="1"/>
      <c r="PZ398" s="1"/>
      <c r="QA398" s="1"/>
      <c r="QB398" s="1"/>
      <c r="QC398" s="1"/>
      <c r="QD398" s="1"/>
      <c r="QE398" s="1"/>
      <c r="QF398" s="1"/>
      <c r="QG398" s="1"/>
      <c r="QH398" s="1"/>
      <c r="QI398" s="1"/>
      <c r="QJ398" s="1"/>
      <c r="QK398" s="1"/>
      <c r="QL398" s="1"/>
      <c r="QM398" s="1"/>
      <c r="QN398" s="1"/>
      <c r="QO398" s="1"/>
      <c r="QP398" s="1"/>
      <c r="QQ398" s="1"/>
      <c r="QR398" s="1"/>
      <c r="QS398" s="1"/>
      <c r="QT398" s="1"/>
      <c r="QU398" s="1"/>
      <c r="QV398" s="1"/>
      <c r="QW398" s="1"/>
      <c r="QX398" s="1"/>
      <c r="QY398" s="1"/>
      <c r="QZ398" s="1"/>
      <c r="RA398" s="1"/>
      <c r="RB398" s="1"/>
      <c r="RC398" s="1"/>
      <c r="RD398" s="1"/>
      <c r="RE398" s="1"/>
      <c r="RF398" s="1"/>
      <c r="RG398" s="1"/>
      <c r="RH398" s="1"/>
      <c r="RI398" s="1"/>
      <c r="RJ398" s="1"/>
      <c r="RK398" s="1"/>
      <c r="RL398" s="1"/>
      <c r="RM398" s="1"/>
      <c r="RN398" s="1"/>
      <c r="RO398" s="1"/>
      <c r="RP398" s="1"/>
      <c r="RQ398" s="1"/>
      <c r="RR398" s="1"/>
      <c r="RS398" s="1"/>
      <c r="RT398" s="1"/>
      <c r="RU398" s="1"/>
      <c r="RV398" s="1"/>
      <c r="RW398" s="1"/>
      <c r="RX398" s="1"/>
      <c r="RY398" s="1"/>
      <c r="RZ398" s="1"/>
      <c r="SA398" s="1"/>
      <c r="SB398" s="1"/>
      <c r="SC398" s="1"/>
      <c r="SD398" s="1"/>
      <c r="SE398" s="1"/>
      <c r="SF398" s="1"/>
      <c r="SG398" s="1"/>
      <c r="SH398" s="1"/>
      <c r="SI398" s="1"/>
      <c r="SJ398" s="1"/>
      <c r="SK398" s="1"/>
      <c r="SL398" s="1"/>
      <c r="SM398" s="1"/>
      <c r="SN398" s="1"/>
      <c r="SO398" s="1"/>
      <c r="SP398" s="1"/>
      <c r="SQ398" s="1"/>
      <c r="SR398" s="1"/>
      <c r="SS398" s="1"/>
      <c r="ST398" s="1"/>
      <c r="SU398" s="1"/>
      <c r="SV398" s="1"/>
      <c r="SW398" s="1"/>
      <c r="SX398" s="1"/>
      <c r="SY398" s="1"/>
      <c r="SZ398" s="1"/>
      <c r="TA398" s="1"/>
      <c r="TB398" s="1"/>
      <c r="TC398" s="1"/>
      <c r="TD398" s="1"/>
      <c r="TE398" s="1"/>
      <c r="TF398" s="1"/>
      <c r="TG398" s="1"/>
      <c r="TH398" s="1"/>
      <c r="TI398" s="1"/>
      <c r="TJ398" s="1"/>
      <c r="TK398" s="1"/>
      <c r="TL398" s="1"/>
      <c r="TM398" s="1"/>
      <c r="TN398" s="1"/>
      <c r="TO398" s="1"/>
      <c r="TP398" s="1"/>
      <c r="TQ398" s="1"/>
      <c r="TR398" s="1"/>
      <c r="TS398" s="1"/>
      <c r="TT398" s="1"/>
      <c r="TU398" s="1"/>
      <c r="TV398" s="1"/>
      <c r="TW398" s="1"/>
      <c r="TX398" s="1"/>
      <c r="TY398" s="1"/>
      <c r="TZ398" s="1"/>
      <c r="UA398" s="1"/>
      <c r="UB398" s="1"/>
      <c r="UC398" s="1"/>
      <c r="UD398" s="1"/>
      <c r="UE398" s="1"/>
      <c r="UF398" s="1"/>
      <c r="UG398" s="1"/>
      <c r="UH398" s="1"/>
      <c r="UI398" s="1"/>
      <c r="UJ398" s="1"/>
      <c r="UK398" s="1"/>
      <c r="UL398" s="1"/>
      <c r="UM398" s="1"/>
      <c r="UN398" s="1"/>
      <c r="UO398" s="1"/>
      <c r="UP398" s="1"/>
      <c r="UQ398" s="1"/>
      <c r="UR398" s="1"/>
      <c r="US398" s="1"/>
      <c r="UT398" s="1"/>
      <c r="UU398" s="1"/>
      <c r="UV398" s="1"/>
      <c r="UW398" s="1"/>
      <c r="UX398" s="1"/>
      <c r="UY398" s="1"/>
      <c r="UZ398" s="1"/>
      <c r="VA398" s="1"/>
      <c r="VB398" s="1"/>
      <c r="VC398" s="1"/>
      <c r="VD398" s="1"/>
      <c r="VE398" s="1"/>
      <c r="VF398" s="1"/>
      <c r="VG398" s="1"/>
      <c r="VH398" s="1"/>
      <c r="VI398" s="1"/>
      <c r="VJ398" s="1"/>
      <c r="VK398" s="1"/>
      <c r="VL398" s="1"/>
      <c r="VM398" s="1"/>
      <c r="VN398" s="1"/>
      <c r="VO398" s="1"/>
      <c r="VP398" s="1"/>
      <c r="VQ398" s="1"/>
      <c r="VR398" s="1"/>
      <c r="VS398" s="1"/>
      <c r="VT398" s="1"/>
      <c r="VU398" s="1"/>
      <c r="VV398" s="1"/>
      <c r="VW398" s="1"/>
      <c r="VX398" s="1"/>
      <c r="VY398" s="1"/>
      <c r="VZ398" s="1"/>
      <c r="WA398" s="1"/>
      <c r="WB398" s="1"/>
      <c r="WC398" s="1"/>
      <c r="WD398" s="1"/>
      <c r="WE398" s="1"/>
      <c r="WF398" s="1"/>
      <c r="WG398" s="1"/>
      <c r="WH398" s="1"/>
      <c r="WI398" s="1"/>
      <c r="WJ398" s="1"/>
      <c r="WK398" s="1"/>
      <c r="WL398" s="1"/>
      <c r="WM398" s="1"/>
      <c r="WN398" s="1"/>
      <c r="WO398" s="1"/>
      <c r="WP398" s="1"/>
      <c r="WQ398" s="1"/>
      <c r="WR398" s="1"/>
      <c r="WS398" s="1"/>
      <c r="WT398" s="1"/>
      <c r="WU398" s="1"/>
      <c r="WV398" s="1"/>
      <c r="WW398" s="1"/>
      <c r="WX398" s="1"/>
      <c r="WY398" s="1"/>
      <c r="WZ398" s="1"/>
      <c r="XA398" s="1"/>
      <c r="XB398" s="1"/>
      <c r="XC398" s="1"/>
      <c r="XD398" s="1"/>
      <c r="XE398" s="1"/>
      <c r="XF398" s="1"/>
      <c r="XG398" s="1"/>
      <c r="XH398" s="1"/>
      <c r="XI398" s="1"/>
      <c r="XJ398" s="1"/>
      <c r="XK398" s="1"/>
      <c r="XL398" s="1"/>
      <c r="XM398" s="1"/>
      <c r="XN398" s="1"/>
      <c r="XO398" s="1"/>
      <c r="XP398" s="1"/>
      <c r="XQ398" s="1"/>
      <c r="XR398" s="1"/>
      <c r="XS398" s="1"/>
      <c r="XT398" s="1"/>
      <c r="XU398" s="1"/>
      <c r="XV398" s="1"/>
      <c r="XW398" s="1"/>
      <c r="XX398" s="1"/>
      <c r="XY398" s="1"/>
      <c r="XZ398" s="1"/>
      <c r="YA398" s="1"/>
      <c r="YB398" s="1"/>
      <c r="YC398" s="1"/>
      <c r="YD398" s="1"/>
      <c r="YE398" s="1"/>
      <c r="YF398" s="1"/>
      <c r="YG398" s="1"/>
      <c r="YH398" s="1"/>
      <c r="YI398" s="1"/>
      <c r="YJ398" s="1"/>
      <c r="YK398" s="1"/>
      <c r="YL398" s="1"/>
      <c r="YM398" s="1"/>
      <c r="YN398" s="1"/>
      <c r="YO398" s="1"/>
      <c r="YP398" s="1"/>
      <c r="YQ398" s="1"/>
      <c r="YR398" s="1"/>
      <c r="YS398" s="1"/>
      <c r="YT398" s="1"/>
      <c r="YU398" s="1"/>
      <c r="YV398" s="1"/>
      <c r="YW398" s="1"/>
      <c r="YX398" s="1"/>
      <c r="YY398" s="1"/>
      <c r="YZ398" s="1"/>
      <c r="ZA398" s="1"/>
      <c r="ZB398" s="1"/>
      <c r="ZC398" s="1"/>
      <c r="ZD398" s="1"/>
      <c r="ZE398" s="1"/>
      <c r="ZF398" s="1"/>
      <c r="ZG398" s="1"/>
      <c r="ZH398" s="1"/>
      <c r="ZI398" s="1"/>
      <c r="ZJ398" s="1"/>
      <c r="ZK398" s="1"/>
      <c r="ZL398" s="1"/>
      <c r="ZM398" s="1"/>
      <c r="ZN398" s="1"/>
      <c r="ZO398" s="1"/>
      <c r="ZP398" s="1"/>
      <c r="ZQ398" s="1"/>
      <c r="ZR398" s="1"/>
      <c r="ZS398" s="1"/>
      <c r="ZT398" s="1"/>
      <c r="ZU398" s="1"/>
      <c r="ZV398" s="1"/>
      <c r="ZW398" s="1"/>
      <c r="ZX398" s="1"/>
      <c r="ZY398" s="1"/>
      <c r="ZZ398" s="1"/>
      <c r="AAA398" s="1"/>
      <c r="AAB398" s="1"/>
    </row>
    <row r="399" ht="14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  <c r="MQ399" s="1"/>
      <c r="MR399" s="1"/>
      <c r="MS399" s="1"/>
      <c r="MT399" s="1"/>
      <c r="MU399" s="1"/>
      <c r="MV399" s="1"/>
      <c r="MW399" s="1"/>
      <c r="MX399" s="1"/>
      <c r="MY399" s="1"/>
      <c r="MZ399" s="1"/>
      <c r="NA399" s="1"/>
      <c r="NB399" s="1"/>
      <c r="NC399" s="1"/>
      <c r="ND399" s="1"/>
      <c r="NE399" s="1"/>
      <c r="NF399" s="1"/>
      <c r="NG399" s="1"/>
      <c r="NH399" s="1"/>
      <c r="NI399" s="1"/>
      <c r="NJ399" s="1"/>
      <c r="NK399" s="1"/>
      <c r="NL399" s="1"/>
      <c r="NM399" s="1"/>
      <c r="NN399" s="1"/>
      <c r="NO399" s="1"/>
      <c r="NP399" s="1"/>
      <c r="NQ399" s="1"/>
      <c r="NR399" s="1"/>
      <c r="NS399" s="1"/>
      <c r="NT399" s="1"/>
      <c r="NU399" s="1"/>
      <c r="NV399" s="1"/>
      <c r="NW399" s="1"/>
      <c r="NX399" s="1"/>
      <c r="NY399" s="1"/>
      <c r="NZ399" s="1"/>
      <c r="OA399" s="1"/>
      <c r="OB399" s="1"/>
      <c r="OC399" s="1"/>
      <c r="OD399" s="1"/>
      <c r="OE399" s="1"/>
      <c r="OF399" s="1"/>
      <c r="OG399" s="1"/>
      <c r="OH399" s="1"/>
      <c r="OI399" s="1"/>
      <c r="OJ399" s="1"/>
      <c r="OK399" s="1"/>
      <c r="OL399" s="1"/>
      <c r="OM399" s="1"/>
      <c r="ON399" s="1"/>
      <c r="OO399" s="1"/>
      <c r="OP399" s="1"/>
      <c r="OQ399" s="1"/>
      <c r="OR399" s="1"/>
      <c r="OS399" s="1"/>
      <c r="OT399" s="1"/>
      <c r="OU399" s="1"/>
      <c r="OV399" s="1"/>
      <c r="OW399" s="1"/>
      <c r="OX399" s="1"/>
      <c r="OY399" s="1"/>
      <c r="OZ399" s="1"/>
      <c r="PA399" s="1"/>
      <c r="PB399" s="1"/>
      <c r="PC399" s="1"/>
      <c r="PD399" s="1"/>
      <c r="PE399" s="1"/>
      <c r="PF399" s="1"/>
      <c r="PG399" s="1"/>
      <c r="PH399" s="1"/>
      <c r="PI399" s="1"/>
      <c r="PJ399" s="1"/>
      <c r="PK399" s="1"/>
      <c r="PL399" s="1"/>
      <c r="PM399" s="1"/>
      <c r="PN399" s="1"/>
      <c r="PO399" s="1"/>
      <c r="PP399" s="1"/>
      <c r="PQ399" s="1"/>
      <c r="PR399" s="1"/>
      <c r="PS399" s="1"/>
      <c r="PT399" s="1"/>
      <c r="PU399" s="1"/>
      <c r="PV399" s="1"/>
      <c r="PW399" s="1"/>
      <c r="PX399" s="1"/>
      <c r="PY399" s="1"/>
      <c r="PZ399" s="1"/>
      <c r="QA399" s="1"/>
      <c r="QB399" s="1"/>
      <c r="QC399" s="1"/>
      <c r="QD399" s="1"/>
      <c r="QE399" s="1"/>
      <c r="QF399" s="1"/>
      <c r="QG399" s="1"/>
      <c r="QH399" s="1"/>
      <c r="QI399" s="1"/>
      <c r="QJ399" s="1"/>
      <c r="QK399" s="1"/>
      <c r="QL399" s="1"/>
      <c r="QM399" s="1"/>
      <c r="QN399" s="1"/>
      <c r="QO399" s="1"/>
      <c r="QP399" s="1"/>
      <c r="QQ399" s="1"/>
      <c r="QR399" s="1"/>
      <c r="QS399" s="1"/>
      <c r="QT399" s="1"/>
      <c r="QU399" s="1"/>
      <c r="QV399" s="1"/>
      <c r="QW399" s="1"/>
      <c r="QX399" s="1"/>
      <c r="QY399" s="1"/>
      <c r="QZ399" s="1"/>
      <c r="RA399" s="1"/>
      <c r="RB399" s="1"/>
      <c r="RC399" s="1"/>
      <c r="RD399" s="1"/>
      <c r="RE399" s="1"/>
      <c r="RF399" s="1"/>
      <c r="RG399" s="1"/>
      <c r="RH399" s="1"/>
      <c r="RI399" s="1"/>
      <c r="RJ399" s="1"/>
      <c r="RK399" s="1"/>
      <c r="RL399" s="1"/>
      <c r="RM399" s="1"/>
      <c r="RN399" s="1"/>
      <c r="RO399" s="1"/>
      <c r="RP399" s="1"/>
      <c r="RQ399" s="1"/>
      <c r="RR399" s="1"/>
      <c r="RS399" s="1"/>
      <c r="RT399" s="1"/>
      <c r="RU399" s="1"/>
      <c r="RV399" s="1"/>
      <c r="RW399" s="1"/>
      <c r="RX399" s="1"/>
      <c r="RY399" s="1"/>
      <c r="RZ399" s="1"/>
      <c r="SA399" s="1"/>
      <c r="SB399" s="1"/>
      <c r="SC399" s="1"/>
      <c r="SD399" s="1"/>
      <c r="SE399" s="1"/>
      <c r="SF399" s="1"/>
      <c r="SG399" s="1"/>
      <c r="SH399" s="1"/>
      <c r="SI399" s="1"/>
      <c r="SJ399" s="1"/>
      <c r="SK399" s="1"/>
      <c r="SL399" s="1"/>
      <c r="SM399" s="1"/>
      <c r="SN399" s="1"/>
      <c r="SO399" s="1"/>
      <c r="SP399" s="1"/>
      <c r="SQ399" s="1"/>
      <c r="SR399" s="1"/>
      <c r="SS399" s="1"/>
      <c r="ST399" s="1"/>
      <c r="SU399" s="1"/>
      <c r="SV399" s="1"/>
      <c r="SW399" s="1"/>
      <c r="SX399" s="1"/>
      <c r="SY399" s="1"/>
      <c r="SZ399" s="1"/>
      <c r="TA399" s="1"/>
      <c r="TB399" s="1"/>
      <c r="TC399" s="1"/>
      <c r="TD399" s="1"/>
      <c r="TE399" s="1"/>
      <c r="TF399" s="1"/>
      <c r="TG399" s="1"/>
      <c r="TH399" s="1"/>
      <c r="TI399" s="1"/>
      <c r="TJ399" s="1"/>
      <c r="TK399" s="1"/>
      <c r="TL399" s="1"/>
      <c r="TM399" s="1"/>
      <c r="TN399" s="1"/>
      <c r="TO399" s="1"/>
      <c r="TP399" s="1"/>
      <c r="TQ399" s="1"/>
      <c r="TR399" s="1"/>
      <c r="TS399" s="1"/>
      <c r="TT399" s="1"/>
      <c r="TU399" s="1"/>
      <c r="TV399" s="1"/>
      <c r="TW399" s="1"/>
      <c r="TX399" s="1"/>
      <c r="TY399" s="1"/>
      <c r="TZ399" s="1"/>
      <c r="UA399" s="1"/>
      <c r="UB399" s="1"/>
      <c r="UC399" s="1"/>
      <c r="UD399" s="1"/>
      <c r="UE399" s="1"/>
      <c r="UF399" s="1"/>
      <c r="UG399" s="1"/>
      <c r="UH399" s="1"/>
      <c r="UI399" s="1"/>
      <c r="UJ399" s="1"/>
      <c r="UK399" s="1"/>
      <c r="UL399" s="1"/>
      <c r="UM399" s="1"/>
      <c r="UN399" s="1"/>
      <c r="UO399" s="1"/>
      <c r="UP399" s="1"/>
      <c r="UQ399" s="1"/>
      <c r="UR399" s="1"/>
      <c r="US399" s="1"/>
      <c r="UT399" s="1"/>
      <c r="UU399" s="1"/>
      <c r="UV399" s="1"/>
      <c r="UW399" s="1"/>
      <c r="UX399" s="1"/>
      <c r="UY399" s="1"/>
      <c r="UZ399" s="1"/>
      <c r="VA399" s="1"/>
      <c r="VB399" s="1"/>
      <c r="VC399" s="1"/>
      <c r="VD399" s="1"/>
      <c r="VE399" s="1"/>
      <c r="VF399" s="1"/>
      <c r="VG399" s="1"/>
      <c r="VH399" s="1"/>
      <c r="VI399" s="1"/>
      <c r="VJ399" s="1"/>
      <c r="VK399" s="1"/>
      <c r="VL399" s="1"/>
      <c r="VM399" s="1"/>
      <c r="VN399" s="1"/>
      <c r="VO399" s="1"/>
      <c r="VP399" s="1"/>
      <c r="VQ399" s="1"/>
      <c r="VR399" s="1"/>
      <c r="VS399" s="1"/>
      <c r="VT399" s="1"/>
      <c r="VU399" s="1"/>
      <c r="VV399" s="1"/>
      <c r="VW399" s="1"/>
      <c r="VX399" s="1"/>
      <c r="VY399" s="1"/>
      <c r="VZ399" s="1"/>
      <c r="WA399" s="1"/>
      <c r="WB399" s="1"/>
      <c r="WC399" s="1"/>
      <c r="WD399" s="1"/>
      <c r="WE399" s="1"/>
      <c r="WF399" s="1"/>
      <c r="WG399" s="1"/>
      <c r="WH399" s="1"/>
      <c r="WI399" s="1"/>
      <c r="WJ399" s="1"/>
      <c r="WK399" s="1"/>
      <c r="WL399" s="1"/>
      <c r="WM399" s="1"/>
      <c r="WN399" s="1"/>
      <c r="WO399" s="1"/>
      <c r="WP399" s="1"/>
      <c r="WQ399" s="1"/>
      <c r="WR399" s="1"/>
      <c r="WS399" s="1"/>
      <c r="WT399" s="1"/>
      <c r="WU399" s="1"/>
      <c r="WV399" s="1"/>
      <c r="WW399" s="1"/>
      <c r="WX399" s="1"/>
      <c r="WY399" s="1"/>
      <c r="WZ399" s="1"/>
      <c r="XA399" s="1"/>
      <c r="XB399" s="1"/>
      <c r="XC399" s="1"/>
      <c r="XD399" s="1"/>
      <c r="XE399" s="1"/>
      <c r="XF399" s="1"/>
      <c r="XG399" s="1"/>
      <c r="XH399" s="1"/>
      <c r="XI399" s="1"/>
      <c r="XJ399" s="1"/>
      <c r="XK399" s="1"/>
      <c r="XL399" s="1"/>
      <c r="XM399" s="1"/>
      <c r="XN399" s="1"/>
      <c r="XO399" s="1"/>
      <c r="XP399" s="1"/>
      <c r="XQ399" s="1"/>
      <c r="XR399" s="1"/>
      <c r="XS399" s="1"/>
      <c r="XT399" s="1"/>
      <c r="XU399" s="1"/>
      <c r="XV399" s="1"/>
      <c r="XW399" s="1"/>
      <c r="XX399" s="1"/>
      <c r="XY399" s="1"/>
      <c r="XZ399" s="1"/>
      <c r="YA399" s="1"/>
      <c r="YB399" s="1"/>
      <c r="YC399" s="1"/>
      <c r="YD399" s="1"/>
      <c r="YE399" s="1"/>
      <c r="YF399" s="1"/>
      <c r="YG399" s="1"/>
      <c r="YH399" s="1"/>
      <c r="YI399" s="1"/>
      <c r="YJ399" s="1"/>
      <c r="YK399" s="1"/>
      <c r="YL399" s="1"/>
      <c r="YM399" s="1"/>
      <c r="YN399" s="1"/>
      <c r="YO399" s="1"/>
      <c r="YP399" s="1"/>
      <c r="YQ399" s="1"/>
      <c r="YR399" s="1"/>
      <c r="YS399" s="1"/>
      <c r="YT399" s="1"/>
      <c r="YU399" s="1"/>
      <c r="YV399" s="1"/>
      <c r="YW399" s="1"/>
      <c r="YX399" s="1"/>
      <c r="YY399" s="1"/>
      <c r="YZ399" s="1"/>
      <c r="ZA399" s="1"/>
      <c r="ZB399" s="1"/>
      <c r="ZC399" s="1"/>
      <c r="ZD399" s="1"/>
      <c r="ZE399" s="1"/>
      <c r="ZF399" s="1"/>
      <c r="ZG399" s="1"/>
      <c r="ZH399" s="1"/>
      <c r="ZI399" s="1"/>
      <c r="ZJ399" s="1"/>
      <c r="ZK399" s="1"/>
      <c r="ZL399" s="1"/>
      <c r="ZM399" s="1"/>
      <c r="ZN399" s="1"/>
      <c r="ZO399" s="1"/>
      <c r="ZP399" s="1"/>
      <c r="ZQ399" s="1"/>
      <c r="ZR399" s="1"/>
      <c r="ZS399" s="1"/>
      <c r="ZT399" s="1"/>
      <c r="ZU399" s="1"/>
      <c r="ZV399" s="1"/>
      <c r="ZW399" s="1"/>
      <c r="ZX399" s="1"/>
      <c r="ZY399" s="1"/>
      <c r="ZZ399" s="1"/>
      <c r="AAA399" s="1"/>
      <c r="AAB399" s="1"/>
    </row>
    <row r="400" ht="14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  <c r="PO400" s="1"/>
      <c r="PP400" s="1"/>
      <c r="PQ400" s="1"/>
      <c r="PR400" s="1"/>
      <c r="PS400" s="1"/>
      <c r="PT400" s="1"/>
      <c r="PU400" s="1"/>
      <c r="PV400" s="1"/>
      <c r="PW400" s="1"/>
      <c r="PX400" s="1"/>
      <c r="PY400" s="1"/>
      <c r="PZ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  <c r="RF400" s="1"/>
      <c r="RG400" s="1"/>
      <c r="RH400" s="1"/>
      <c r="RI400" s="1"/>
      <c r="RJ400" s="1"/>
      <c r="RK400" s="1"/>
      <c r="RL400" s="1"/>
      <c r="RM400" s="1"/>
      <c r="RN400" s="1"/>
      <c r="RO400" s="1"/>
      <c r="RP400" s="1"/>
      <c r="RQ400" s="1"/>
      <c r="RR400" s="1"/>
      <c r="RS400" s="1"/>
      <c r="RT400" s="1"/>
      <c r="RU400" s="1"/>
      <c r="RV400" s="1"/>
      <c r="RW400" s="1"/>
      <c r="RX400" s="1"/>
      <c r="RY400" s="1"/>
      <c r="RZ400" s="1"/>
      <c r="SA400" s="1"/>
      <c r="SB400" s="1"/>
      <c r="SC400" s="1"/>
      <c r="SD400" s="1"/>
      <c r="SE400" s="1"/>
      <c r="SF400" s="1"/>
      <c r="SG400" s="1"/>
      <c r="SH400" s="1"/>
      <c r="SI400" s="1"/>
      <c r="SJ400" s="1"/>
      <c r="SK400" s="1"/>
      <c r="SL400" s="1"/>
      <c r="SM400" s="1"/>
      <c r="SN400" s="1"/>
      <c r="SO400" s="1"/>
      <c r="SP400" s="1"/>
      <c r="SQ400" s="1"/>
      <c r="SR400" s="1"/>
      <c r="SS400" s="1"/>
      <c r="ST400" s="1"/>
      <c r="SU400" s="1"/>
      <c r="SV400" s="1"/>
      <c r="SW400" s="1"/>
      <c r="SX400" s="1"/>
      <c r="SY400" s="1"/>
      <c r="SZ400" s="1"/>
      <c r="TA400" s="1"/>
      <c r="TB400" s="1"/>
      <c r="TC400" s="1"/>
      <c r="TD400" s="1"/>
      <c r="TE400" s="1"/>
      <c r="TF400" s="1"/>
      <c r="TG400" s="1"/>
      <c r="TH400" s="1"/>
      <c r="TI400" s="1"/>
      <c r="TJ400" s="1"/>
      <c r="TK400" s="1"/>
      <c r="TL400" s="1"/>
      <c r="TM400" s="1"/>
      <c r="TN400" s="1"/>
      <c r="TO400" s="1"/>
      <c r="TP400" s="1"/>
      <c r="TQ400" s="1"/>
      <c r="TR400" s="1"/>
      <c r="TS400" s="1"/>
      <c r="TT400" s="1"/>
      <c r="TU400" s="1"/>
      <c r="TV400" s="1"/>
      <c r="TW400" s="1"/>
      <c r="TX400" s="1"/>
      <c r="TY400" s="1"/>
      <c r="TZ400" s="1"/>
      <c r="UA400" s="1"/>
      <c r="UB400" s="1"/>
      <c r="UC400" s="1"/>
      <c r="UD400" s="1"/>
      <c r="UE400" s="1"/>
      <c r="UF400" s="1"/>
      <c r="UG400" s="1"/>
      <c r="UH400" s="1"/>
      <c r="UI400" s="1"/>
      <c r="UJ400" s="1"/>
      <c r="UK400" s="1"/>
      <c r="UL400" s="1"/>
      <c r="UM400" s="1"/>
      <c r="UN400" s="1"/>
      <c r="UO400" s="1"/>
      <c r="UP400" s="1"/>
      <c r="UQ400" s="1"/>
      <c r="UR400" s="1"/>
      <c r="US400" s="1"/>
      <c r="UT400" s="1"/>
      <c r="UU400" s="1"/>
      <c r="UV400" s="1"/>
      <c r="UW400" s="1"/>
      <c r="UX400" s="1"/>
      <c r="UY400" s="1"/>
      <c r="UZ400" s="1"/>
      <c r="VA400" s="1"/>
      <c r="VB400" s="1"/>
      <c r="VC400" s="1"/>
      <c r="VD400" s="1"/>
      <c r="VE400" s="1"/>
      <c r="VF400" s="1"/>
      <c r="VG400" s="1"/>
      <c r="VH400" s="1"/>
      <c r="VI400" s="1"/>
      <c r="VJ400" s="1"/>
      <c r="VK400" s="1"/>
      <c r="VL400" s="1"/>
      <c r="VM400" s="1"/>
      <c r="VN400" s="1"/>
      <c r="VO400" s="1"/>
      <c r="VP400" s="1"/>
      <c r="VQ400" s="1"/>
      <c r="VR400" s="1"/>
      <c r="VS400" s="1"/>
      <c r="VT400" s="1"/>
      <c r="VU400" s="1"/>
      <c r="VV400" s="1"/>
      <c r="VW400" s="1"/>
      <c r="VX400" s="1"/>
      <c r="VY400" s="1"/>
      <c r="VZ400" s="1"/>
      <c r="WA400" s="1"/>
      <c r="WB400" s="1"/>
      <c r="WC400" s="1"/>
      <c r="WD400" s="1"/>
      <c r="WE400" s="1"/>
      <c r="WF400" s="1"/>
      <c r="WG400" s="1"/>
      <c r="WH400" s="1"/>
      <c r="WI400" s="1"/>
      <c r="WJ400" s="1"/>
      <c r="WK400" s="1"/>
      <c r="WL400" s="1"/>
      <c r="WM400" s="1"/>
      <c r="WN400" s="1"/>
      <c r="WO400" s="1"/>
      <c r="WP400" s="1"/>
      <c r="WQ400" s="1"/>
      <c r="WR400" s="1"/>
      <c r="WS400" s="1"/>
      <c r="WT400" s="1"/>
      <c r="WU400" s="1"/>
      <c r="WV400" s="1"/>
      <c r="WW400" s="1"/>
      <c r="WX400" s="1"/>
      <c r="WY400" s="1"/>
      <c r="WZ400" s="1"/>
      <c r="XA400" s="1"/>
      <c r="XB400" s="1"/>
      <c r="XC400" s="1"/>
      <c r="XD400" s="1"/>
      <c r="XE400" s="1"/>
      <c r="XF400" s="1"/>
      <c r="XG400" s="1"/>
      <c r="XH400" s="1"/>
      <c r="XI400" s="1"/>
      <c r="XJ400" s="1"/>
      <c r="XK400" s="1"/>
      <c r="XL400" s="1"/>
      <c r="XM400" s="1"/>
      <c r="XN400" s="1"/>
      <c r="XO400" s="1"/>
      <c r="XP400" s="1"/>
      <c r="XQ400" s="1"/>
      <c r="XR400" s="1"/>
      <c r="XS400" s="1"/>
      <c r="XT400" s="1"/>
      <c r="XU400" s="1"/>
      <c r="XV400" s="1"/>
      <c r="XW400" s="1"/>
      <c r="XX400" s="1"/>
      <c r="XY400" s="1"/>
      <c r="XZ400" s="1"/>
      <c r="YA400" s="1"/>
      <c r="YB400" s="1"/>
      <c r="YC400" s="1"/>
      <c r="YD400" s="1"/>
      <c r="YE400" s="1"/>
      <c r="YF400" s="1"/>
      <c r="YG400" s="1"/>
      <c r="YH400" s="1"/>
      <c r="YI400" s="1"/>
      <c r="YJ400" s="1"/>
      <c r="YK400" s="1"/>
      <c r="YL400" s="1"/>
      <c r="YM400" s="1"/>
      <c r="YN400" s="1"/>
      <c r="YO400" s="1"/>
      <c r="YP400" s="1"/>
      <c r="YQ400" s="1"/>
      <c r="YR400" s="1"/>
      <c r="YS400" s="1"/>
      <c r="YT400" s="1"/>
      <c r="YU400" s="1"/>
      <c r="YV400" s="1"/>
      <c r="YW400" s="1"/>
      <c r="YX400" s="1"/>
      <c r="YY400" s="1"/>
      <c r="YZ400" s="1"/>
      <c r="ZA400" s="1"/>
      <c r="ZB400" s="1"/>
      <c r="ZC400" s="1"/>
      <c r="ZD400" s="1"/>
      <c r="ZE400" s="1"/>
      <c r="ZF400" s="1"/>
      <c r="ZG400" s="1"/>
      <c r="ZH400" s="1"/>
      <c r="ZI400" s="1"/>
      <c r="ZJ400" s="1"/>
      <c r="ZK400" s="1"/>
      <c r="ZL400" s="1"/>
      <c r="ZM400" s="1"/>
      <c r="ZN400" s="1"/>
      <c r="ZO400" s="1"/>
      <c r="ZP400" s="1"/>
      <c r="ZQ400" s="1"/>
      <c r="ZR400" s="1"/>
      <c r="ZS400" s="1"/>
      <c r="ZT400" s="1"/>
      <c r="ZU400" s="1"/>
      <c r="ZV400" s="1"/>
      <c r="ZW400" s="1"/>
      <c r="ZX400" s="1"/>
      <c r="ZY400" s="1"/>
      <c r="ZZ400" s="1"/>
      <c r="AAA400" s="1"/>
      <c r="AAB400" s="1"/>
    </row>
    <row r="401" ht="14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  <c r="PO401" s="1"/>
      <c r="PP401" s="1"/>
      <c r="PQ401" s="1"/>
      <c r="PR401" s="1"/>
      <c r="PS401" s="1"/>
      <c r="PT401" s="1"/>
      <c r="PU401" s="1"/>
      <c r="PV401" s="1"/>
      <c r="PW401" s="1"/>
      <c r="PX401" s="1"/>
      <c r="PY401" s="1"/>
      <c r="PZ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  <c r="RF401" s="1"/>
      <c r="RG401" s="1"/>
      <c r="RH401" s="1"/>
      <c r="RI401" s="1"/>
      <c r="RJ401" s="1"/>
      <c r="RK401" s="1"/>
      <c r="RL401" s="1"/>
      <c r="RM401" s="1"/>
      <c r="RN401" s="1"/>
      <c r="RO401" s="1"/>
      <c r="RP401" s="1"/>
      <c r="RQ401" s="1"/>
      <c r="RR401" s="1"/>
      <c r="RS401" s="1"/>
      <c r="RT401" s="1"/>
      <c r="RU401" s="1"/>
      <c r="RV401" s="1"/>
      <c r="RW401" s="1"/>
      <c r="RX401" s="1"/>
      <c r="RY401" s="1"/>
      <c r="RZ401" s="1"/>
      <c r="SA401" s="1"/>
      <c r="SB401" s="1"/>
      <c r="SC401" s="1"/>
      <c r="SD401" s="1"/>
      <c r="SE401" s="1"/>
      <c r="SF401" s="1"/>
      <c r="SG401" s="1"/>
      <c r="SH401" s="1"/>
      <c r="SI401" s="1"/>
      <c r="SJ401" s="1"/>
      <c r="SK401" s="1"/>
      <c r="SL401" s="1"/>
      <c r="SM401" s="1"/>
      <c r="SN401" s="1"/>
      <c r="SO401" s="1"/>
      <c r="SP401" s="1"/>
      <c r="SQ401" s="1"/>
      <c r="SR401" s="1"/>
      <c r="SS401" s="1"/>
      <c r="ST401" s="1"/>
      <c r="SU401" s="1"/>
      <c r="SV401" s="1"/>
      <c r="SW401" s="1"/>
      <c r="SX401" s="1"/>
      <c r="SY401" s="1"/>
      <c r="SZ401" s="1"/>
      <c r="TA401" s="1"/>
      <c r="TB401" s="1"/>
      <c r="TC401" s="1"/>
      <c r="TD401" s="1"/>
      <c r="TE401" s="1"/>
      <c r="TF401" s="1"/>
      <c r="TG401" s="1"/>
      <c r="TH401" s="1"/>
      <c r="TI401" s="1"/>
      <c r="TJ401" s="1"/>
      <c r="TK401" s="1"/>
      <c r="TL401" s="1"/>
      <c r="TM401" s="1"/>
      <c r="TN401" s="1"/>
      <c r="TO401" s="1"/>
      <c r="TP401" s="1"/>
      <c r="TQ401" s="1"/>
      <c r="TR401" s="1"/>
      <c r="TS401" s="1"/>
      <c r="TT401" s="1"/>
      <c r="TU401" s="1"/>
      <c r="TV401" s="1"/>
      <c r="TW401" s="1"/>
      <c r="TX401" s="1"/>
      <c r="TY401" s="1"/>
      <c r="TZ401" s="1"/>
      <c r="UA401" s="1"/>
      <c r="UB401" s="1"/>
      <c r="UC401" s="1"/>
      <c r="UD401" s="1"/>
      <c r="UE401" s="1"/>
      <c r="UF401" s="1"/>
      <c r="UG401" s="1"/>
      <c r="UH401" s="1"/>
      <c r="UI401" s="1"/>
      <c r="UJ401" s="1"/>
      <c r="UK401" s="1"/>
      <c r="UL401" s="1"/>
      <c r="UM401" s="1"/>
      <c r="UN401" s="1"/>
      <c r="UO401" s="1"/>
      <c r="UP401" s="1"/>
      <c r="UQ401" s="1"/>
      <c r="UR401" s="1"/>
      <c r="US401" s="1"/>
      <c r="UT401" s="1"/>
      <c r="UU401" s="1"/>
      <c r="UV401" s="1"/>
      <c r="UW401" s="1"/>
      <c r="UX401" s="1"/>
      <c r="UY401" s="1"/>
      <c r="UZ401" s="1"/>
      <c r="VA401" s="1"/>
      <c r="VB401" s="1"/>
      <c r="VC401" s="1"/>
      <c r="VD401" s="1"/>
      <c r="VE401" s="1"/>
      <c r="VF401" s="1"/>
      <c r="VG401" s="1"/>
      <c r="VH401" s="1"/>
      <c r="VI401" s="1"/>
      <c r="VJ401" s="1"/>
      <c r="VK401" s="1"/>
      <c r="VL401" s="1"/>
      <c r="VM401" s="1"/>
      <c r="VN401" s="1"/>
      <c r="VO401" s="1"/>
      <c r="VP401" s="1"/>
      <c r="VQ401" s="1"/>
      <c r="VR401" s="1"/>
      <c r="VS401" s="1"/>
      <c r="VT401" s="1"/>
      <c r="VU401" s="1"/>
      <c r="VV401" s="1"/>
      <c r="VW401" s="1"/>
      <c r="VX401" s="1"/>
      <c r="VY401" s="1"/>
      <c r="VZ401" s="1"/>
      <c r="WA401" s="1"/>
      <c r="WB401" s="1"/>
      <c r="WC401" s="1"/>
      <c r="WD401" s="1"/>
      <c r="WE401" s="1"/>
      <c r="WF401" s="1"/>
      <c r="WG401" s="1"/>
      <c r="WH401" s="1"/>
      <c r="WI401" s="1"/>
      <c r="WJ401" s="1"/>
      <c r="WK401" s="1"/>
      <c r="WL401" s="1"/>
      <c r="WM401" s="1"/>
      <c r="WN401" s="1"/>
      <c r="WO401" s="1"/>
      <c r="WP401" s="1"/>
      <c r="WQ401" s="1"/>
      <c r="WR401" s="1"/>
      <c r="WS401" s="1"/>
      <c r="WT401" s="1"/>
      <c r="WU401" s="1"/>
      <c r="WV401" s="1"/>
      <c r="WW401" s="1"/>
      <c r="WX401" s="1"/>
      <c r="WY401" s="1"/>
      <c r="WZ401" s="1"/>
      <c r="XA401" s="1"/>
      <c r="XB401" s="1"/>
      <c r="XC401" s="1"/>
      <c r="XD401" s="1"/>
      <c r="XE401" s="1"/>
      <c r="XF401" s="1"/>
      <c r="XG401" s="1"/>
      <c r="XH401" s="1"/>
      <c r="XI401" s="1"/>
      <c r="XJ401" s="1"/>
      <c r="XK401" s="1"/>
      <c r="XL401" s="1"/>
      <c r="XM401" s="1"/>
      <c r="XN401" s="1"/>
      <c r="XO401" s="1"/>
      <c r="XP401" s="1"/>
      <c r="XQ401" s="1"/>
      <c r="XR401" s="1"/>
      <c r="XS401" s="1"/>
      <c r="XT401" s="1"/>
      <c r="XU401" s="1"/>
      <c r="XV401" s="1"/>
      <c r="XW401" s="1"/>
      <c r="XX401" s="1"/>
      <c r="XY401" s="1"/>
      <c r="XZ401" s="1"/>
      <c r="YA401" s="1"/>
      <c r="YB401" s="1"/>
      <c r="YC401" s="1"/>
      <c r="YD401" s="1"/>
      <c r="YE401" s="1"/>
      <c r="YF401" s="1"/>
      <c r="YG401" s="1"/>
      <c r="YH401" s="1"/>
      <c r="YI401" s="1"/>
      <c r="YJ401" s="1"/>
      <c r="YK401" s="1"/>
      <c r="YL401" s="1"/>
      <c r="YM401" s="1"/>
      <c r="YN401" s="1"/>
      <c r="YO401" s="1"/>
      <c r="YP401" s="1"/>
      <c r="YQ401" s="1"/>
      <c r="YR401" s="1"/>
      <c r="YS401" s="1"/>
      <c r="YT401" s="1"/>
      <c r="YU401" s="1"/>
      <c r="YV401" s="1"/>
      <c r="YW401" s="1"/>
      <c r="YX401" s="1"/>
      <c r="YY401" s="1"/>
      <c r="YZ401" s="1"/>
      <c r="ZA401" s="1"/>
      <c r="ZB401" s="1"/>
      <c r="ZC401" s="1"/>
      <c r="ZD401" s="1"/>
      <c r="ZE401" s="1"/>
      <c r="ZF401" s="1"/>
      <c r="ZG401" s="1"/>
      <c r="ZH401" s="1"/>
      <c r="ZI401" s="1"/>
      <c r="ZJ401" s="1"/>
      <c r="ZK401" s="1"/>
      <c r="ZL401" s="1"/>
      <c r="ZM401" s="1"/>
      <c r="ZN401" s="1"/>
      <c r="ZO401" s="1"/>
      <c r="ZP401" s="1"/>
      <c r="ZQ401" s="1"/>
      <c r="ZR401" s="1"/>
      <c r="ZS401" s="1"/>
      <c r="ZT401" s="1"/>
      <c r="ZU401" s="1"/>
      <c r="ZV401" s="1"/>
      <c r="ZW401" s="1"/>
      <c r="ZX401" s="1"/>
      <c r="ZY401" s="1"/>
      <c r="ZZ401" s="1"/>
      <c r="AAA401" s="1"/>
      <c r="AAB401" s="1"/>
    </row>
    <row r="402" ht="14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  <c r="PO402" s="1"/>
      <c r="PP402" s="1"/>
      <c r="PQ402" s="1"/>
      <c r="PR402" s="1"/>
      <c r="PS402" s="1"/>
      <c r="PT402" s="1"/>
      <c r="PU402" s="1"/>
      <c r="PV402" s="1"/>
      <c r="PW402" s="1"/>
      <c r="PX402" s="1"/>
      <c r="PY402" s="1"/>
      <c r="PZ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  <c r="RF402" s="1"/>
      <c r="RG402" s="1"/>
      <c r="RH402" s="1"/>
      <c r="RI402" s="1"/>
      <c r="RJ402" s="1"/>
      <c r="RK402" s="1"/>
      <c r="RL402" s="1"/>
      <c r="RM402" s="1"/>
      <c r="RN402" s="1"/>
      <c r="RO402" s="1"/>
      <c r="RP402" s="1"/>
      <c r="RQ402" s="1"/>
      <c r="RR402" s="1"/>
      <c r="RS402" s="1"/>
      <c r="RT402" s="1"/>
      <c r="RU402" s="1"/>
      <c r="RV402" s="1"/>
      <c r="RW402" s="1"/>
      <c r="RX402" s="1"/>
      <c r="RY402" s="1"/>
      <c r="RZ402" s="1"/>
      <c r="SA402" s="1"/>
      <c r="SB402" s="1"/>
      <c r="SC402" s="1"/>
      <c r="SD402" s="1"/>
      <c r="SE402" s="1"/>
      <c r="SF402" s="1"/>
      <c r="SG402" s="1"/>
      <c r="SH402" s="1"/>
      <c r="SI402" s="1"/>
      <c r="SJ402" s="1"/>
      <c r="SK402" s="1"/>
      <c r="SL402" s="1"/>
      <c r="SM402" s="1"/>
      <c r="SN402" s="1"/>
      <c r="SO402" s="1"/>
      <c r="SP402" s="1"/>
      <c r="SQ402" s="1"/>
      <c r="SR402" s="1"/>
      <c r="SS402" s="1"/>
      <c r="ST402" s="1"/>
      <c r="SU402" s="1"/>
      <c r="SV402" s="1"/>
      <c r="SW402" s="1"/>
      <c r="SX402" s="1"/>
      <c r="SY402" s="1"/>
      <c r="SZ402" s="1"/>
      <c r="TA402" s="1"/>
      <c r="TB402" s="1"/>
      <c r="TC402" s="1"/>
      <c r="TD402" s="1"/>
      <c r="TE402" s="1"/>
      <c r="TF402" s="1"/>
      <c r="TG402" s="1"/>
      <c r="TH402" s="1"/>
      <c r="TI402" s="1"/>
      <c r="TJ402" s="1"/>
      <c r="TK402" s="1"/>
      <c r="TL402" s="1"/>
      <c r="TM402" s="1"/>
      <c r="TN402" s="1"/>
      <c r="TO402" s="1"/>
      <c r="TP402" s="1"/>
      <c r="TQ402" s="1"/>
      <c r="TR402" s="1"/>
      <c r="TS402" s="1"/>
      <c r="TT402" s="1"/>
      <c r="TU402" s="1"/>
      <c r="TV402" s="1"/>
      <c r="TW402" s="1"/>
      <c r="TX402" s="1"/>
      <c r="TY402" s="1"/>
      <c r="TZ402" s="1"/>
      <c r="UA402" s="1"/>
      <c r="UB402" s="1"/>
      <c r="UC402" s="1"/>
      <c r="UD402" s="1"/>
      <c r="UE402" s="1"/>
      <c r="UF402" s="1"/>
      <c r="UG402" s="1"/>
      <c r="UH402" s="1"/>
      <c r="UI402" s="1"/>
      <c r="UJ402" s="1"/>
      <c r="UK402" s="1"/>
      <c r="UL402" s="1"/>
      <c r="UM402" s="1"/>
      <c r="UN402" s="1"/>
      <c r="UO402" s="1"/>
      <c r="UP402" s="1"/>
      <c r="UQ402" s="1"/>
      <c r="UR402" s="1"/>
      <c r="US402" s="1"/>
      <c r="UT402" s="1"/>
      <c r="UU402" s="1"/>
      <c r="UV402" s="1"/>
      <c r="UW402" s="1"/>
      <c r="UX402" s="1"/>
      <c r="UY402" s="1"/>
      <c r="UZ402" s="1"/>
      <c r="VA402" s="1"/>
      <c r="VB402" s="1"/>
      <c r="VC402" s="1"/>
      <c r="VD402" s="1"/>
      <c r="VE402" s="1"/>
      <c r="VF402" s="1"/>
      <c r="VG402" s="1"/>
      <c r="VH402" s="1"/>
      <c r="VI402" s="1"/>
      <c r="VJ402" s="1"/>
      <c r="VK402" s="1"/>
      <c r="VL402" s="1"/>
      <c r="VM402" s="1"/>
      <c r="VN402" s="1"/>
      <c r="VO402" s="1"/>
      <c r="VP402" s="1"/>
      <c r="VQ402" s="1"/>
      <c r="VR402" s="1"/>
      <c r="VS402" s="1"/>
      <c r="VT402" s="1"/>
      <c r="VU402" s="1"/>
      <c r="VV402" s="1"/>
      <c r="VW402" s="1"/>
      <c r="VX402" s="1"/>
      <c r="VY402" s="1"/>
      <c r="VZ402" s="1"/>
      <c r="WA402" s="1"/>
      <c r="WB402" s="1"/>
      <c r="WC402" s="1"/>
      <c r="WD402" s="1"/>
      <c r="WE402" s="1"/>
      <c r="WF402" s="1"/>
      <c r="WG402" s="1"/>
      <c r="WH402" s="1"/>
      <c r="WI402" s="1"/>
      <c r="WJ402" s="1"/>
      <c r="WK402" s="1"/>
      <c r="WL402" s="1"/>
      <c r="WM402" s="1"/>
      <c r="WN402" s="1"/>
      <c r="WO402" s="1"/>
      <c r="WP402" s="1"/>
      <c r="WQ402" s="1"/>
      <c r="WR402" s="1"/>
      <c r="WS402" s="1"/>
      <c r="WT402" s="1"/>
      <c r="WU402" s="1"/>
      <c r="WV402" s="1"/>
      <c r="WW402" s="1"/>
      <c r="WX402" s="1"/>
      <c r="WY402" s="1"/>
      <c r="WZ402" s="1"/>
      <c r="XA402" s="1"/>
      <c r="XB402" s="1"/>
      <c r="XC402" s="1"/>
      <c r="XD402" s="1"/>
      <c r="XE402" s="1"/>
      <c r="XF402" s="1"/>
      <c r="XG402" s="1"/>
      <c r="XH402" s="1"/>
      <c r="XI402" s="1"/>
      <c r="XJ402" s="1"/>
      <c r="XK402" s="1"/>
      <c r="XL402" s="1"/>
      <c r="XM402" s="1"/>
      <c r="XN402" s="1"/>
      <c r="XO402" s="1"/>
      <c r="XP402" s="1"/>
      <c r="XQ402" s="1"/>
      <c r="XR402" s="1"/>
      <c r="XS402" s="1"/>
      <c r="XT402" s="1"/>
      <c r="XU402" s="1"/>
      <c r="XV402" s="1"/>
      <c r="XW402" s="1"/>
      <c r="XX402" s="1"/>
      <c r="XY402" s="1"/>
      <c r="XZ402" s="1"/>
      <c r="YA402" s="1"/>
      <c r="YB402" s="1"/>
      <c r="YC402" s="1"/>
      <c r="YD402" s="1"/>
      <c r="YE402" s="1"/>
      <c r="YF402" s="1"/>
      <c r="YG402" s="1"/>
      <c r="YH402" s="1"/>
      <c r="YI402" s="1"/>
      <c r="YJ402" s="1"/>
      <c r="YK402" s="1"/>
      <c r="YL402" s="1"/>
      <c r="YM402" s="1"/>
      <c r="YN402" s="1"/>
      <c r="YO402" s="1"/>
      <c r="YP402" s="1"/>
      <c r="YQ402" s="1"/>
      <c r="YR402" s="1"/>
      <c r="YS402" s="1"/>
      <c r="YT402" s="1"/>
      <c r="YU402" s="1"/>
      <c r="YV402" s="1"/>
      <c r="YW402" s="1"/>
      <c r="YX402" s="1"/>
      <c r="YY402" s="1"/>
      <c r="YZ402" s="1"/>
      <c r="ZA402" s="1"/>
      <c r="ZB402" s="1"/>
      <c r="ZC402" s="1"/>
      <c r="ZD402" s="1"/>
      <c r="ZE402" s="1"/>
      <c r="ZF402" s="1"/>
      <c r="ZG402" s="1"/>
      <c r="ZH402" s="1"/>
      <c r="ZI402" s="1"/>
      <c r="ZJ402" s="1"/>
      <c r="ZK402" s="1"/>
      <c r="ZL402" s="1"/>
      <c r="ZM402" s="1"/>
      <c r="ZN402" s="1"/>
      <c r="ZO402" s="1"/>
      <c r="ZP402" s="1"/>
      <c r="ZQ402" s="1"/>
      <c r="ZR402" s="1"/>
      <c r="ZS402" s="1"/>
      <c r="ZT402" s="1"/>
      <c r="ZU402" s="1"/>
      <c r="ZV402" s="1"/>
      <c r="ZW402" s="1"/>
      <c r="ZX402" s="1"/>
      <c r="ZY402" s="1"/>
      <c r="ZZ402" s="1"/>
      <c r="AAA402" s="1"/>
      <c r="AAB402" s="1"/>
    </row>
    <row r="403" ht="14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</row>
    <row r="404" ht="14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</row>
    <row r="405" ht="14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</row>
    <row r="406" ht="14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</row>
    <row r="407" ht="14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</row>
    <row r="408" ht="14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  <c r="PO408" s="1"/>
      <c r="PP408" s="1"/>
      <c r="PQ408" s="1"/>
      <c r="PR408" s="1"/>
      <c r="PS408" s="1"/>
      <c r="PT408" s="1"/>
      <c r="PU408" s="1"/>
      <c r="PV408" s="1"/>
      <c r="PW408" s="1"/>
      <c r="PX408" s="1"/>
      <c r="PY408" s="1"/>
      <c r="PZ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  <c r="RF408" s="1"/>
      <c r="RG408" s="1"/>
      <c r="RH408" s="1"/>
      <c r="RI408" s="1"/>
      <c r="RJ408" s="1"/>
      <c r="RK408" s="1"/>
      <c r="RL408" s="1"/>
      <c r="RM408" s="1"/>
      <c r="RN408" s="1"/>
      <c r="RO408" s="1"/>
      <c r="RP408" s="1"/>
      <c r="RQ408" s="1"/>
      <c r="RR408" s="1"/>
      <c r="RS408" s="1"/>
      <c r="RT408" s="1"/>
      <c r="RU408" s="1"/>
      <c r="RV408" s="1"/>
      <c r="RW408" s="1"/>
      <c r="RX408" s="1"/>
      <c r="RY408" s="1"/>
      <c r="RZ408" s="1"/>
      <c r="SA408" s="1"/>
      <c r="SB408" s="1"/>
      <c r="SC408" s="1"/>
      <c r="SD408" s="1"/>
      <c r="SE408" s="1"/>
      <c r="SF408" s="1"/>
      <c r="SG408" s="1"/>
      <c r="SH408" s="1"/>
      <c r="SI408" s="1"/>
      <c r="SJ408" s="1"/>
      <c r="SK408" s="1"/>
      <c r="SL408" s="1"/>
      <c r="SM408" s="1"/>
      <c r="SN408" s="1"/>
      <c r="SO408" s="1"/>
      <c r="SP408" s="1"/>
      <c r="SQ408" s="1"/>
      <c r="SR408" s="1"/>
      <c r="SS408" s="1"/>
      <c r="ST408" s="1"/>
      <c r="SU408" s="1"/>
      <c r="SV408" s="1"/>
      <c r="SW408" s="1"/>
      <c r="SX408" s="1"/>
      <c r="SY408" s="1"/>
      <c r="SZ408" s="1"/>
      <c r="TA408" s="1"/>
      <c r="TB408" s="1"/>
      <c r="TC408" s="1"/>
      <c r="TD408" s="1"/>
      <c r="TE408" s="1"/>
      <c r="TF408" s="1"/>
      <c r="TG408" s="1"/>
      <c r="TH408" s="1"/>
      <c r="TI408" s="1"/>
      <c r="TJ408" s="1"/>
      <c r="TK408" s="1"/>
      <c r="TL408" s="1"/>
      <c r="TM408" s="1"/>
      <c r="TN408" s="1"/>
      <c r="TO408" s="1"/>
      <c r="TP408" s="1"/>
      <c r="TQ408" s="1"/>
      <c r="TR408" s="1"/>
      <c r="TS408" s="1"/>
      <c r="TT408" s="1"/>
      <c r="TU408" s="1"/>
      <c r="TV408" s="1"/>
      <c r="TW408" s="1"/>
      <c r="TX408" s="1"/>
      <c r="TY408" s="1"/>
      <c r="TZ408" s="1"/>
      <c r="UA408" s="1"/>
      <c r="UB408" s="1"/>
      <c r="UC408" s="1"/>
      <c r="UD408" s="1"/>
      <c r="UE408" s="1"/>
      <c r="UF408" s="1"/>
      <c r="UG408" s="1"/>
      <c r="UH408" s="1"/>
      <c r="UI408" s="1"/>
      <c r="UJ408" s="1"/>
      <c r="UK408" s="1"/>
      <c r="UL408" s="1"/>
      <c r="UM408" s="1"/>
      <c r="UN408" s="1"/>
      <c r="UO408" s="1"/>
      <c r="UP408" s="1"/>
      <c r="UQ408" s="1"/>
      <c r="UR408" s="1"/>
      <c r="US408" s="1"/>
      <c r="UT408" s="1"/>
      <c r="UU408" s="1"/>
      <c r="UV408" s="1"/>
      <c r="UW408" s="1"/>
      <c r="UX408" s="1"/>
      <c r="UY408" s="1"/>
      <c r="UZ408" s="1"/>
      <c r="VA408" s="1"/>
      <c r="VB408" s="1"/>
      <c r="VC408" s="1"/>
      <c r="VD408" s="1"/>
      <c r="VE408" s="1"/>
      <c r="VF408" s="1"/>
      <c r="VG408" s="1"/>
      <c r="VH408" s="1"/>
      <c r="VI408" s="1"/>
      <c r="VJ408" s="1"/>
      <c r="VK408" s="1"/>
      <c r="VL408" s="1"/>
      <c r="VM408" s="1"/>
      <c r="VN408" s="1"/>
      <c r="VO408" s="1"/>
      <c r="VP408" s="1"/>
      <c r="VQ408" s="1"/>
      <c r="VR408" s="1"/>
      <c r="VS408" s="1"/>
      <c r="VT408" s="1"/>
      <c r="VU408" s="1"/>
      <c r="VV408" s="1"/>
      <c r="VW408" s="1"/>
      <c r="VX408" s="1"/>
      <c r="VY408" s="1"/>
      <c r="VZ408" s="1"/>
      <c r="WA408" s="1"/>
      <c r="WB408" s="1"/>
      <c r="WC408" s="1"/>
      <c r="WD408" s="1"/>
      <c r="WE408" s="1"/>
      <c r="WF408" s="1"/>
      <c r="WG408" s="1"/>
      <c r="WH408" s="1"/>
      <c r="WI408" s="1"/>
      <c r="WJ408" s="1"/>
      <c r="WK408" s="1"/>
      <c r="WL408" s="1"/>
      <c r="WM408" s="1"/>
      <c r="WN408" s="1"/>
      <c r="WO408" s="1"/>
      <c r="WP408" s="1"/>
      <c r="WQ408" s="1"/>
      <c r="WR408" s="1"/>
      <c r="WS408" s="1"/>
      <c r="WT408" s="1"/>
      <c r="WU408" s="1"/>
      <c r="WV408" s="1"/>
      <c r="WW408" s="1"/>
      <c r="WX408" s="1"/>
      <c r="WY408" s="1"/>
      <c r="WZ408" s="1"/>
      <c r="XA408" s="1"/>
      <c r="XB408" s="1"/>
      <c r="XC408" s="1"/>
      <c r="XD408" s="1"/>
      <c r="XE408" s="1"/>
      <c r="XF408" s="1"/>
      <c r="XG408" s="1"/>
      <c r="XH408" s="1"/>
      <c r="XI408" s="1"/>
      <c r="XJ408" s="1"/>
      <c r="XK408" s="1"/>
      <c r="XL408" s="1"/>
      <c r="XM408" s="1"/>
      <c r="XN408" s="1"/>
      <c r="XO408" s="1"/>
      <c r="XP408" s="1"/>
      <c r="XQ408" s="1"/>
      <c r="XR408" s="1"/>
      <c r="XS408" s="1"/>
      <c r="XT408" s="1"/>
      <c r="XU408" s="1"/>
      <c r="XV408" s="1"/>
      <c r="XW408" s="1"/>
      <c r="XX408" s="1"/>
      <c r="XY408" s="1"/>
      <c r="XZ408" s="1"/>
      <c r="YA408" s="1"/>
      <c r="YB408" s="1"/>
      <c r="YC408" s="1"/>
      <c r="YD408" s="1"/>
      <c r="YE408" s="1"/>
      <c r="YF408" s="1"/>
      <c r="YG408" s="1"/>
      <c r="YH408" s="1"/>
      <c r="YI408" s="1"/>
      <c r="YJ408" s="1"/>
      <c r="YK408" s="1"/>
      <c r="YL408" s="1"/>
      <c r="YM408" s="1"/>
      <c r="YN408" s="1"/>
      <c r="YO408" s="1"/>
      <c r="YP408" s="1"/>
      <c r="YQ408" s="1"/>
      <c r="YR408" s="1"/>
      <c r="YS408" s="1"/>
      <c r="YT408" s="1"/>
      <c r="YU408" s="1"/>
      <c r="YV408" s="1"/>
      <c r="YW408" s="1"/>
      <c r="YX408" s="1"/>
      <c r="YY408" s="1"/>
      <c r="YZ408" s="1"/>
      <c r="ZA408" s="1"/>
      <c r="ZB408" s="1"/>
      <c r="ZC408" s="1"/>
      <c r="ZD408" s="1"/>
      <c r="ZE408" s="1"/>
      <c r="ZF408" s="1"/>
      <c r="ZG408" s="1"/>
      <c r="ZH408" s="1"/>
      <c r="ZI408" s="1"/>
      <c r="ZJ408" s="1"/>
      <c r="ZK408" s="1"/>
      <c r="ZL408" s="1"/>
      <c r="ZM408" s="1"/>
      <c r="ZN408" s="1"/>
      <c r="ZO408" s="1"/>
      <c r="ZP408" s="1"/>
      <c r="ZQ408" s="1"/>
      <c r="ZR408" s="1"/>
      <c r="ZS408" s="1"/>
      <c r="ZT408" s="1"/>
      <c r="ZU408" s="1"/>
      <c r="ZV408" s="1"/>
      <c r="ZW408" s="1"/>
      <c r="ZX408" s="1"/>
      <c r="ZY408" s="1"/>
      <c r="ZZ408" s="1"/>
      <c r="AAA408" s="1"/>
      <c r="AAB408" s="1"/>
    </row>
    <row r="409" ht="14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</row>
    <row r="410" ht="14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W410" s="1"/>
      <c r="WX410" s="1"/>
      <c r="WY410" s="1"/>
      <c r="WZ410" s="1"/>
      <c r="XA410" s="1"/>
      <c r="XB410" s="1"/>
      <c r="XC410" s="1"/>
      <c r="XD410" s="1"/>
      <c r="XE410" s="1"/>
      <c r="XF410" s="1"/>
      <c r="XG410" s="1"/>
      <c r="XH410" s="1"/>
      <c r="XI410" s="1"/>
      <c r="XJ410" s="1"/>
      <c r="XK410" s="1"/>
      <c r="XL410" s="1"/>
      <c r="XM410" s="1"/>
      <c r="XN410" s="1"/>
      <c r="XO410" s="1"/>
      <c r="XP410" s="1"/>
      <c r="XQ410" s="1"/>
      <c r="XR410" s="1"/>
      <c r="XS410" s="1"/>
      <c r="XT410" s="1"/>
      <c r="XU410" s="1"/>
      <c r="XV410" s="1"/>
      <c r="XW410" s="1"/>
      <c r="XX410" s="1"/>
      <c r="XY410" s="1"/>
      <c r="XZ410" s="1"/>
      <c r="YA410" s="1"/>
      <c r="YB410" s="1"/>
      <c r="YC410" s="1"/>
      <c r="YD410" s="1"/>
      <c r="YE410" s="1"/>
      <c r="YF410" s="1"/>
      <c r="YG410" s="1"/>
      <c r="YH410" s="1"/>
      <c r="YI410" s="1"/>
      <c r="YJ410" s="1"/>
      <c r="YK410" s="1"/>
      <c r="YL410" s="1"/>
      <c r="YM410" s="1"/>
      <c r="YN410" s="1"/>
      <c r="YO410" s="1"/>
      <c r="YP410" s="1"/>
      <c r="YQ410" s="1"/>
      <c r="YR410" s="1"/>
      <c r="YS410" s="1"/>
      <c r="YT410" s="1"/>
      <c r="YU410" s="1"/>
      <c r="YV410" s="1"/>
      <c r="YW410" s="1"/>
      <c r="YX410" s="1"/>
      <c r="YY410" s="1"/>
      <c r="YZ410" s="1"/>
      <c r="ZA410" s="1"/>
      <c r="ZB410" s="1"/>
      <c r="ZC410" s="1"/>
      <c r="ZD410" s="1"/>
      <c r="ZE410" s="1"/>
      <c r="ZF410" s="1"/>
      <c r="ZG410" s="1"/>
      <c r="ZH410" s="1"/>
      <c r="ZI410" s="1"/>
      <c r="ZJ410" s="1"/>
      <c r="ZK410" s="1"/>
      <c r="ZL410" s="1"/>
      <c r="ZM410" s="1"/>
      <c r="ZN410" s="1"/>
      <c r="ZO410" s="1"/>
      <c r="ZP410" s="1"/>
      <c r="ZQ410" s="1"/>
      <c r="ZR410" s="1"/>
      <c r="ZS410" s="1"/>
      <c r="ZT410" s="1"/>
      <c r="ZU410" s="1"/>
      <c r="ZV410" s="1"/>
      <c r="ZW410" s="1"/>
      <c r="ZX410" s="1"/>
      <c r="ZY410" s="1"/>
      <c r="ZZ410" s="1"/>
      <c r="AAA410" s="1"/>
      <c r="AAB410" s="1"/>
    </row>
    <row r="411" ht="14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  <c r="PO411" s="1"/>
      <c r="PP411" s="1"/>
      <c r="PQ411" s="1"/>
      <c r="PR411" s="1"/>
      <c r="PS411" s="1"/>
      <c r="PT411" s="1"/>
      <c r="PU411" s="1"/>
      <c r="PV411" s="1"/>
      <c r="PW411" s="1"/>
      <c r="PX411" s="1"/>
      <c r="PY411" s="1"/>
      <c r="PZ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  <c r="RF411" s="1"/>
      <c r="RG411" s="1"/>
      <c r="RH411" s="1"/>
      <c r="RI411" s="1"/>
      <c r="RJ411" s="1"/>
      <c r="RK411" s="1"/>
      <c r="RL411" s="1"/>
      <c r="RM411" s="1"/>
      <c r="RN411" s="1"/>
      <c r="RO411" s="1"/>
      <c r="RP411" s="1"/>
      <c r="RQ411" s="1"/>
      <c r="RR411" s="1"/>
      <c r="RS411" s="1"/>
      <c r="RT411" s="1"/>
      <c r="RU411" s="1"/>
      <c r="RV411" s="1"/>
      <c r="RW411" s="1"/>
      <c r="RX411" s="1"/>
      <c r="RY411" s="1"/>
      <c r="RZ411" s="1"/>
      <c r="SA411" s="1"/>
      <c r="SB411" s="1"/>
      <c r="SC411" s="1"/>
      <c r="SD411" s="1"/>
      <c r="SE411" s="1"/>
      <c r="SF411" s="1"/>
      <c r="SG411" s="1"/>
      <c r="SH411" s="1"/>
      <c r="SI411" s="1"/>
      <c r="SJ411" s="1"/>
      <c r="SK411" s="1"/>
      <c r="SL411" s="1"/>
      <c r="SM411" s="1"/>
      <c r="SN411" s="1"/>
      <c r="SO411" s="1"/>
      <c r="SP411" s="1"/>
      <c r="SQ411" s="1"/>
      <c r="SR411" s="1"/>
      <c r="SS411" s="1"/>
      <c r="ST411" s="1"/>
      <c r="SU411" s="1"/>
      <c r="SV411" s="1"/>
      <c r="SW411" s="1"/>
      <c r="SX411" s="1"/>
      <c r="SY411" s="1"/>
      <c r="SZ411" s="1"/>
      <c r="TA411" s="1"/>
      <c r="TB411" s="1"/>
      <c r="TC411" s="1"/>
      <c r="TD411" s="1"/>
      <c r="TE411" s="1"/>
      <c r="TF411" s="1"/>
      <c r="TG411" s="1"/>
      <c r="TH411" s="1"/>
      <c r="TI411" s="1"/>
      <c r="TJ411" s="1"/>
      <c r="TK411" s="1"/>
      <c r="TL411" s="1"/>
      <c r="TM411" s="1"/>
      <c r="TN411" s="1"/>
      <c r="TO411" s="1"/>
      <c r="TP411" s="1"/>
      <c r="TQ411" s="1"/>
      <c r="TR411" s="1"/>
      <c r="TS411" s="1"/>
      <c r="TT411" s="1"/>
      <c r="TU411" s="1"/>
      <c r="TV411" s="1"/>
      <c r="TW411" s="1"/>
      <c r="TX411" s="1"/>
      <c r="TY411" s="1"/>
      <c r="TZ411" s="1"/>
      <c r="UA411" s="1"/>
      <c r="UB411" s="1"/>
      <c r="UC411" s="1"/>
      <c r="UD411" s="1"/>
      <c r="UE411" s="1"/>
      <c r="UF411" s="1"/>
      <c r="UG411" s="1"/>
      <c r="UH411" s="1"/>
      <c r="UI411" s="1"/>
      <c r="UJ411" s="1"/>
      <c r="UK411" s="1"/>
      <c r="UL411" s="1"/>
      <c r="UM411" s="1"/>
      <c r="UN411" s="1"/>
      <c r="UO411" s="1"/>
      <c r="UP411" s="1"/>
      <c r="UQ411" s="1"/>
      <c r="UR411" s="1"/>
      <c r="US411" s="1"/>
      <c r="UT411" s="1"/>
      <c r="UU411" s="1"/>
      <c r="UV411" s="1"/>
      <c r="UW411" s="1"/>
      <c r="UX411" s="1"/>
      <c r="UY411" s="1"/>
      <c r="UZ411" s="1"/>
      <c r="VA411" s="1"/>
      <c r="VB411" s="1"/>
      <c r="VC411" s="1"/>
      <c r="VD411" s="1"/>
      <c r="VE411" s="1"/>
      <c r="VF411" s="1"/>
      <c r="VG411" s="1"/>
      <c r="VH411" s="1"/>
      <c r="VI411" s="1"/>
      <c r="VJ411" s="1"/>
      <c r="VK411" s="1"/>
      <c r="VL411" s="1"/>
      <c r="VM411" s="1"/>
      <c r="VN411" s="1"/>
      <c r="VO411" s="1"/>
      <c r="VP411" s="1"/>
      <c r="VQ411" s="1"/>
      <c r="VR411" s="1"/>
      <c r="VS411" s="1"/>
      <c r="VT411" s="1"/>
      <c r="VU411" s="1"/>
      <c r="VV411" s="1"/>
      <c r="VW411" s="1"/>
      <c r="VX411" s="1"/>
      <c r="VY411" s="1"/>
      <c r="VZ411" s="1"/>
      <c r="WA411" s="1"/>
      <c r="WB411" s="1"/>
      <c r="WC411" s="1"/>
      <c r="WD411" s="1"/>
      <c r="WE411" s="1"/>
      <c r="WF411" s="1"/>
      <c r="WG411" s="1"/>
      <c r="WH411" s="1"/>
      <c r="WI411" s="1"/>
      <c r="WJ411" s="1"/>
      <c r="WK411" s="1"/>
      <c r="WL411" s="1"/>
      <c r="WM411" s="1"/>
      <c r="WN411" s="1"/>
      <c r="WO411" s="1"/>
      <c r="WP411" s="1"/>
      <c r="WQ411" s="1"/>
      <c r="WR411" s="1"/>
      <c r="WS411" s="1"/>
      <c r="WT411" s="1"/>
      <c r="WU411" s="1"/>
      <c r="WV411" s="1"/>
      <c r="WW411" s="1"/>
      <c r="WX411" s="1"/>
      <c r="WY411" s="1"/>
      <c r="WZ411" s="1"/>
      <c r="XA411" s="1"/>
      <c r="XB411" s="1"/>
      <c r="XC411" s="1"/>
      <c r="XD411" s="1"/>
      <c r="XE411" s="1"/>
      <c r="XF411" s="1"/>
      <c r="XG411" s="1"/>
      <c r="XH411" s="1"/>
      <c r="XI411" s="1"/>
      <c r="XJ411" s="1"/>
      <c r="XK411" s="1"/>
      <c r="XL411" s="1"/>
      <c r="XM411" s="1"/>
      <c r="XN411" s="1"/>
      <c r="XO411" s="1"/>
      <c r="XP411" s="1"/>
      <c r="XQ411" s="1"/>
      <c r="XR411" s="1"/>
      <c r="XS411" s="1"/>
      <c r="XT411" s="1"/>
      <c r="XU411" s="1"/>
      <c r="XV411" s="1"/>
      <c r="XW411" s="1"/>
      <c r="XX411" s="1"/>
      <c r="XY411" s="1"/>
      <c r="XZ411" s="1"/>
      <c r="YA411" s="1"/>
      <c r="YB411" s="1"/>
      <c r="YC411" s="1"/>
      <c r="YD411" s="1"/>
      <c r="YE411" s="1"/>
      <c r="YF411" s="1"/>
      <c r="YG411" s="1"/>
      <c r="YH411" s="1"/>
      <c r="YI411" s="1"/>
      <c r="YJ411" s="1"/>
      <c r="YK411" s="1"/>
      <c r="YL411" s="1"/>
      <c r="YM411" s="1"/>
      <c r="YN411" s="1"/>
      <c r="YO411" s="1"/>
      <c r="YP411" s="1"/>
      <c r="YQ411" s="1"/>
      <c r="YR411" s="1"/>
      <c r="YS411" s="1"/>
      <c r="YT411" s="1"/>
      <c r="YU411" s="1"/>
      <c r="YV411" s="1"/>
      <c r="YW411" s="1"/>
      <c r="YX411" s="1"/>
      <c r="YY411" s="1"/>
      <c r="YZ411" s="1"/>
      <c r="ZA411" s="1"/>
      <c r="ZB411" s="1"/>
      <c r="ZC411" s="1"/>
      <c r="ZD411" s="1"/>
      <c r="ZE411" s="1"/>
      <c r="ZF411" s="1"/>
      <c r="ZG411" s="1"/>
      <c r="ZH411" s="1"/>
      <c r="ZI411" s="1"/>
      <c r="ZJ411" s="1"/>
      <c r="ZK411" s="1"/>
      <c r="ZL411" s="1"/>
      <c r="ZM411" s="1"/>
      <c r="ZN411" s="1"/>
      <c r="ZO411" s="1"/>
      <c r="ZP411" s="1"/>
      <c r="ZQ411" s="1"/>
      <c r="ZR411" s="1"/>
      <c r="ZS411" s="1"/>
      <c r="ZT411" s="1"/>
      <c r="ZU411" s="1"/>
      <c r="ZV411" s="1"/>
      <c r="ZW411" s="1"/>
      <c r="ZX411" s="1"/>
      <c r="ZY411" s="1"/>
      <c r="ZZ411" s="1"/>
      <c r="AAA411" s="1"/>
      <c r="AAB411" s="1"/>
    </row>
    <row r="412" ht="14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  <c r="PO412" s="1"/>
      <c r="PP412" s="1"/>
      <c r="PQ412" s="1"/>
      <c r="PR412" s="1"/>
      <c r="PS412" s="1"/>
      <c r="PT412" s="1"/>
      <c r="PU412" s="1"/>
      <c r="PV412" s="1"/>
      <c r="PW412" s="1"/>
      <c r="PX412" s="1"/>
      <c r="PY412" s="1"/>
      <c r="PZ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  <c r="RF412" s="1"/>
      <c r="RG412" s="1"/>
      <c r="RH412" s="1"/>
      <c r="RI412" s="1"/>
      <c r="RJ412" s="1"/>
      <c r="RK412" s="1"/>
      <c r="RL412" s="1"/>
      <c r="RM412" s="1"/>
      <c r="RN412" s="1"/>
      <c r="RO412" s="1"/>
      <c r="RP412" s="1"/>
      <c r="RQ412" s="1"/>
      <c r="RR412" s="1"/>
      <c r="RS412" s="1"/>
      <c r="RT412" s="1"/>
      <c r="RU412" s="1"/>
      <c r="RV412" s="1"/>
      <c r="RW412" s="1"/>
      <c r="RX412" s="1"/>
      <c r="RY412" s="1"/>
      <c r="RZ412" s="1"/>
      <c r="SA412" s="1"/>
      <c r="SB412" s="1"/>
      <c r="SC412" s="1"/>
      <c r="SD412" s="1"/>
      <c r="SE412" s="1"/>
      <c r="SF412" s="1"/>
      <c r="SG412" s="1"/>
      <c r="SH412" s="1"/>
      <c r="SI412" s="1"/>
      <c r="SJ412" s="1"/>
      <c r="SK412" s="1"/>
      <c r="SL412" s="1"/>
      <c r="SM412" s="1"/>
      <c r="SN412" s="1"/>
      <c r="SO412" s="1"/>
      <c r="SP412" s="1"/>
      <c r="SQ412" s="1"/>
      <c r="SR412" s="1"/>
      <c r="SS412" s="1"/>
      <c r="ST412" s="1"/>
      <c r="SU412" s="1"/>
      <c r="SV412" s="1"/>
      <c r="SW412" s="1"/>
      <c r="SX412" s="1"/>
      <c r="SY412" s="1"/>
      <c r="SZ412" s="1"/>
      <c r="TA412" s="1"/>
      <c r="TB412" s="1"/>
      <c r="TC412" s="1"/>
      <c r="TD412" s="1"/>
      <c r="TE412" s="1"/>
      <c r="TF412" s="1"/>
      <c r="TG412" s="1"/>
      <c r="TH412" s="1"/>
      <c r="TI412" s="1"/>
      <c r="TJ412" s="1"/>
      <c r="TK412" s="1"/>
      <c r="TL412" s="1"/>
      <c r="TM412" s="1"/>
      <c r="TN412" s="1"/>
      <c r="TO412" s="1"/>
      <c r="TP412" s="1"/>
      <c r="TQ412" s="1"/>
      <c r="TR412" s="1"/>
      <c r="TS412" s="1"/>
      <c r="TT412" s="1"/>
      <c r="TU412" s="1"/>
      <c r="TV412" s="1"/>
      <c r="TW412" s="1"/>
      <c r="TX412" s="1"/>
      <c r="TY412" s="1"/>
      <c r="TZ412" s="1"/>
      <c r="UA412" s="1"/>
      <c r="UB412" s="1"/>
      <c r="UC412" s="1"/>
      <c r="UD412" s="1"/>
      <c r="UE412" s="1"/>
      <c r="UF412" s="1"/>
      <c r="UG412" s="1"/>
      <c r="UH412" s="1"/>
      <c r="UI412" s="1"/>
      <c r="UJ412" s="1"/>
      <c r="UK412" s="1"/>
      <c r="UL412" s="1"/>
      <c r="UM412" s="1"/>
      <c r="UN412" s="1"/>
      <c r="UO412" s="1"/>
      <c r="UP412" s="1"/>
      <c r="UQ412" s="1"/>
      <c r="UR412" s="1"/>
      <c r="US412" s="1"/>
      <c r="UT412" s="1"/>
      <c r="UU412" s="1"/>
      <c r="UV412" s="1"/>
      <c r="UW412" s="1"/>
      <c r="UX412" s="1"/>
      <c r="UY412" s="1"/>
      <c r="UZ412" s="1"/>
      <c r="VA412" s="1"/>
      <c r="VB412" s="1"/>
      <c r="VC412" s="1"/>
      <c r="VD412" s="1"/>
      <c r="VE412" s="1"/>
      <c r="VF412" s="1"/>
      <c r="VG412" s="1"/>
      <c r="VH412" s="1"/>
      <c r="VI412" s="1"/>
      <c r="VJ412" s="1"/>
      <c r="VK412" s="1"/>
      <c r="VL412" s="1"/>
      <c r="VM412" s="1"/>
      <c r="VN412" s="1"/>
      <c r="VO412" s="1"/>
      <c r="VP412" s="1"/>
      <c r="VQ412" s="1"/>
      <c r="VR412" s="1"/>
      <c r="VS412" s="1"/>
      <c r="VT412" s="1"/>
      <c r="VU412" s="1"/>
      <c r="VV412" s="1"/>
      <c r="VW412" s="1"/>
      <c r="VX412" s="1"/>
      <c r="VY412" s="1"/>
      <c r="VZ412" s="1"/>
      <c r="WA412" s="1"/>
      <c r="WB412" s="1"/>
      <c r="WC412" s="1"/>
      <c r="WD412" s="1"/>
      <c r="WE412" s="1"/>
      <c r="WF412" s="1"/>
      <c r="WG412" s="1"/>
      <c r="WH412" s="1"/>
      <c r="WI412" s="1"/>
      <c r="WJ412" s="1"/>
      <c r="WK412" s="1"/>
      <c r="WL412" s="1"/>
      <c r="WM412" s="1"/>
      <c r="WN412" s="1"/>
      <c r="WO412" s="1"/>
      <c r="WP412" s="1"/>
      <c r="WQ412" s="1"/>
      <c r="WR412" s="1"/>
      <c r="WS412" s="1"/>
      <c r="WT412" s="1"/>
      <c r="WU412" s="1"/>
      <c r="WV412" s="1"/>
      <c r="WW412" s="1"/>
      <c r="WX412" s="1"/>
      <c r="WY412" s="1"/>
      <c r="WZ412" s="1"/>
      <c r="XA412" s="1"/>
      <c r="XB412" s="1"/>
      <c r="XC412" s="1"/>
      <c r="XD412" s="1"/>
      <c r="XE412" s="1"/>
      <c r="XF412" s="1"/>
      <c r="XG412" s="1"/>
      <c r="XH412" s="1"/>
      <c r="XI412" s="1"/>
      <c r="XJ412" s="1"/>
      <c r="XK412" s="1"/>
      <c r="XL412" s="1"/>
      <c r="XM412" s="1"/>
      <c r="XN412" s="1"/>
      <c r="XO412" s="1"/>
      <c r="XP412" s="1"/>
      <c r="XQ412" s="1"/>
      <c r="XR412" s="1"/>
      <c r="XS412" s="1"/>
      <c r="XT412" s="1"/>
      <c r="XU412" s="1"/>
      <c r="XV412" s="1"/>
      <c r="XW412" s="1"/>
      <c r="XX412" s="1"/>
      <c r="XY412" s="1"/>
      <c r="XZ412" s="1"/>
      <c r="YA412" s="1"/>
      <c r="YB412" s="1"/>
      <c r="YC412" s="1"/>
      <c r="YD412" s="1"/>
      <c r="YE412" s="1"/>
      <c r="YF412" s="1"/>
      <c r="YG412" s="1"/>
      <c r="YH412" s="1"/>
      <c r="YI412" s="1"/>
      <c r="YJ412" s="1"/>
      <c r="YK412" s="1"/>
      <c r="YL412" s="1"/>
      <c r="YM412" s="1"/>
      <c r="YN412" s="1"/>
      <c r="YO412" s="1"/>
      <c r="YP412" s="1"/>
      <c r="YQ412" s="1"/>
      <c r="YR412" s="1"/>
      <c r="YS412" s="1"/>
      <c r="YT412" s="1"/>
      <c r="YU412" s="1"/>
      <c r="YV412" s="1"/>
      <c r="YW412" s="1"/>
      <c r="YX412" s="1"/>
      <c r="YY412" s="1"/>
      <c r="YZ412" s="1"/>
      <c r="ZA412" s="1"/>
      <c r="ZB412" s="1"/>
      <c r="ZC412" s="1"/>
      <c r="ZD412" s="1"/>
      <c r="ZE412" s="1"/>
      <c r="ZF412" s="1"/>
      <c r="ZG412" s="1"/>
      <c r="ZH412" s="1"/>
      <c r="ZI412" s="1"/>
      <c r="ZJ412" s="1"/>
      <c r="ZK412" s="1"/>
      <c r="ZL412" s="1"/>
      <c r="ZM412" s="1"/>
      <c r="ZN412" s="1"/>
      <c r="ZO412" s="1"/>
      <c r="ZP412" s="1"/>
      <c r="ZQ412" s="1"/>
      <c r="ZR412" s="1"/>
      <c r="ZS412" s="1"/>
      <c r="ZT412" s="1"/>
      <c r="ZU412" s="1"/>
      <c r="ZV412" s="1"/>
      <c r="ZW412" s="1"/>
      <c r="ZX412" s="1"/>
      <c r="ZY412" s="1"/>
      <c r="ZZ412" s="1"/>
      <c r="AAA412" s="1"/>
      <c r="AAB412" s="1"/>
    </row>
    <row r="413" ht="14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</row>
    <row r="414" ht="14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  <c r="MQ414" s="1"/>
      <c r="MR414" s="1"/>
      <c r="MS414" s="1"/>
      <c r="MT414" s="1"/>
      <c r="MU414" s="1"/>
      <c r="MV414" s="1"/>
      <c r="MW414" s="1"/>
      <c r="MX414" s="1"/>
      <c r="MY414" s="1"/>
      <c r="MZ414" s="1"/>
      <c r="NA414" s="1"/>
      <c r="NB414" s="1"/>
      <c r="NC414" s="1"/>
      <c r="ND414" s="1"/>
      <c r="NE414" s="1"/>
      <c r="NF414" s="1"/>
      <c r="NG414" s="1"/>
      <c r="NH414" s="1"/>
      <c r="NI414" s="1"/>
      <c r="NJ414" s="1"/>
      <c r="NK414" s="1"/>
      <c r="NL414" s="1"/>
      <c r="NM414" s="1"/>
      <c r="NN414" s="1"/>
      <c r="NO414" s="1"/>
      <c r="NP414" s="1"/>
      <c r="NQ414" s="1"/>
      <c r="NR414" s="1"/>
      <c r="NS414" s="1"/>
      <c r="NT414" s="1"/>
      <c r="NU414" s="1"/>
      <c r="NV414" s="1"/>
      <c r="NW414" s="1"/>
      <c r="NX414" s="1"/>
      <c r="NY414" s="1"/>
      <c r="NZ414" s="1"/>
      <c r="OA414" s="1"/>
      <c r="OB414" s="1"/>
      <c r="OC414" s="1"/>
      <c r="OD414" s="1"/>
      <c r="OE414" s="1"/>
      <c r="OF414" s="1"/>
      <c r="OG414" s="1"/>
      <c r="OH414" s="1"/>
      <c r="OI414" s="1"/>
      <c r="OJ414" s="1"/>
      <c r="OK414" s="1"/>
      <c r="OL414" s="1"/>
      <c r="OM414" s="1"/>
      <c r="ON414" s="1"/>
      <c r="OO414" s="1"/>
      <c r="OP414" s="1"/>
      <c r="OQ414" s="1"/>
      <c r="OR414" s="1"/>
      <c r="OS414" s="1"/>
      <c r="OT414" s="1"/>
      <c r="OU414" s="1"/>
      <c r="OV414" s="1"/>
      <c r="OW414" s="1"/>
      <c r="OX414" s="1"/>
      <c r="OY414" s="1"/>
      <c r="OZ414" s="1"/>
      <c r="PA414" s="1"/>
      <c r="PB414" s="1"/>
      <c r="PC414" s="1"/>
      <c r="PD414" s="1"/>
      <c r="PE414" s="1"/>
      <c r="PF414" s="1"/>
      <c r="PG414" s="1"/>
      <c r="PH414" s="1"/>
      <c r="PI414" s="1"/>
      <c r="PJ414" s="1"/>
      <c r="PK414" s="1"/>
      <c r="PL414" s="1"/>
      <c r="PM414" s="1"/>
      <c r="PN414" s="1"/>
      <c r="PO414" s="1"/>
      <c r="PP414" s="1"/>
      <c r="PQ414" s="1"/>
      <c r="PR414" s="1"/>
      <c r="PS414" s="1"/>
      <c r="PT414" s="1"/>
      <c r="PU414" s="1"/>
      <c r="PV414" s="1"/>
      <c r="PW414" s="1"/>
      <c r="PX414" s="1"/>
      <c r="PY414" s="1"/>
      <c r="PZ414" s="1"/>
      <c r="QA414" s="1"/>
      <c r="QB414" s="1"/>
      <c r="QC414" s="1"/>
      <c r="QD414" s="1"/>
      <c r="QE414" s="1"/>
      <c r="QF414" s="1"/>
      <c r="QG414" s="1"/>
      <c r="QH414" s="1"/>
      <c r="QI414" s="1"/>
      <c r="QJ414" s="1"/>
      <c r="QK414" s="1"/>
      <c r="QL414" s="1"/>
      <c r="QM414" s="1"/>
      <c r="QN414" s="1"/>
      <c r="QO414" s="1"/>
      <c r="QP414" s="1"/>
      <c r="QQ414" s="1"/>
      <c r="QR414" s="1"/>
      <c r="QS414" s="1"/>
      <c r="QT414" s="1"/>
      <c r="QU414" s="1"/>
      <c r="QV414" s="1"/>
      <c r="QW414" s="1"/>
      <c r="QX414" s="1"/>
      <c r="QY414" s="1"/>
      <c r="QZ414" s="1"/>
      <c r="RA414" s="1"/>
      <c r="RB414" s="1"/>
      <c r="RC414" s="1"/>
      <c r="RD414" s="1"/>
      <c r="RE414" s="1"/>
      <c r="RF414" s="1"/>
      <c r="RG414" s="1"/>
      <c r="RH414" s="1"/>
      <c r="RI414" s="1"/>
      <c r="RJ414" s="1"/>
      <c r="RK414" s="1"/>
      <c r="RL414" s="1"/>
      <c r="RM414" s="1"/>
      <c r="RN414" s="1"/>
      <c r="RO414" s="1"/>
      <c r="RP414" s="1"/>
      <c r="RQ414" s="1"/>
      <c r="RR414" s="1"/>
      <c r="RS414" s="1"/>
      <c r="RT414" s="1"/>
      <c r="RU414" s="1"/>
      <c r="RV414" s="1"/>
      <c r="RW414" s="1"/>
      <c r="RX414" s="1"/>
      <c r="RY414" s="1"/>
      <c r="RZ414" s="1"/>
      <c r="SA414" s="1"/>
      <c r="SB414" s="1"/>
      <c r="SC414" s="1"/>
      <c r="SD414" s="1"/>
      <c r="SE414" s="1"/>
      <c r="SF414" s="1"/>
      <c r="SG414" s="1"/>
      <c r="SH414" s="1"/>
      <c r="SI414" s="1"/>
      <c r="SJ414" s="1"/>
      <c r="SK414" s="1"/>
      <c r="SL414" s="1"/>
      <c r="SM414" s="1"/>
      <c r="SN414" s="1"/>
      <c r="SO414" s="1"/>
      <c r="SP414" s="1"/>
      <c r="SQ414" s="1"/>
      <c r="SR414" s="1"/>
      <c r="SS414" s="1"/>
      <c r="ST414" s="1"/>
      <c r="SU414" s="1"/>
      <c r="SV414" s="1"/>
      <c r="SW414" s="1"/>
      <c r="SX414" s="1"/>
      <c r="SY414" s="1"/>
      <c r="SZ414" s="1"/>
      <c r="TA414" s="1"/>
      <c r="TB414" s="1"/>
      <c r="TC414" s="1"/>
      <c r="TD414" s="1"/>
      <c r="TE414" s="1"/>
      <c r="TF414" s="1"/>
      <c r="TG414" s="1"/>
      <c r="TH414" s="1"/>
      <c r="TI414" s="1"/>
      <c r="TJ414" s="1"/>
      <c r="TK414" s="1"/>
      <c r="TL414" s="1"/>
      <c r="TM414" s="1"/>
      <c r="TN414" s="1"/>
      <c r="TO414" s="1"/>
      <c r="TP414" s="1"/>
      <c r="TQ414" s="1"/>
      <c r="TR414" s="1"/>
      <c r="TS414" s="1"/>
      <c r="TT414" s="1"/>
      <c r="TU414" s="1"/>
      <c r="TV414" s="1"/>
      <c r="TW414" s="1"/>
      <c r="TX414" s="1"/>
      <c r="TY414" s="1"/>
      <c r="TZ414" s="1"/>
      <c r="UA414" s="1"/>
      <c r="UB414" s="1"/>
      <c r="UC414" s="1"/>
      <c r="UD414" s="1"/>
      <c r="UE414" s="1"/>
      <c r="UF414" s="1"/>
      <c r="UG414" s="1"/>
      <c r="UH414" s="1"/>
      <c r="UI414" s="1"/>
      <c r="UJ414" s="1"/>
      <c r="UK414" s="1"/>
      <c r="UL414" s="1"/>
      <c r="UM414" s="1"/>
      <c r="UN414" s="1"/>
      <c r="UO414" s="1"/>
      <c r="UP414" s="1"/>
      <c r="UQ414" s="1"/>
      <c r="UR414" s="1"/>
      <c r="US414" s="1"/>
      <c r="UT414" s="1"/>
      <c r="UU414" s="1"/>
      <c r="UV414" s="1"/>
      <c r="UW414" s="1"/>
      <c r="UX414" s="1"/>
      <c r="UY414" s="1"/>
      <c r="UZ414" s="1"/>
      <c r="VA414" s="1"/>
      <c r="VB414" s="1"/>
      <c r="VC414" s="1"/>
      <c r="VD414" s="1"/>
      <c r="VE414" s="1"/>
      <c r="VF414" s="1"/>
      <c r="VG414" s="1"/>
      <c r="VH414" s="1"/>
      <c r="VI414" s="1"/>
      <c r="VJ414" s="1"/>
      <c r="VK414" s="1"/>
      <c r="VL414" s="1"/>
      <c r="VM414" s="1"/>
      <c r="VN414" s="1"/>
      <c r="VO414" s="1"/>
      <c r="VP414" s="1"/>
      <c r="VQ414" s="1"/>
      <c r="VR414" s="1"/>
      <c r="VS414" s="1"/>
      <c r="VT414" s="1"/>
      <c r="VU414" s="1"/>
      <c r="VV414" s="1"/>
      <c r="VW414" s="1"/>
      <c r="VX414" s="1"/>
      <c r="VY414" s="1"/>
      <c r="VZ414" s="1"/>
      <c r="WA414" s="1"/>
      <c r="WB414" s="1"/>
      <c r="WC414" s="1"/>
      <c r="WD414" s="1"/>
      <c r="WE414" s="1"/>
      <c r="WF414" s="1"/>
      <c r="WG414" s="1"/>
      <c r="WH414" s="1"/>
      <c r="WI414" s="1"/>
      <c r="WJ414" s="1"/>
      <c r="WK414" s="1"/>
      <c r="WL414" s="1"/>
      <c r="WM414" s="1"/>
      <c r="WN414" s="1"/>
      <c r="WO414" s="1"/>
      <c r="WP414" s="1"/>
      <c r="WQ414" s="1"/>
      <c r="WR414" s="1"/>
      <c r="WS414" s="1"/>
      <c r="WT414" s="1"/>
      <c r="WU414" s="1"/>
      <c r="WV414" s="1"/>
      <c r="WW414" s="1"/>
      <c r="WX414" s="1"/>
      <c r="WY414" s="1"/>
      <c r="WZ414" s="1"/>
      <c r="XA414" s="1"/>
      <c r="XB414" s="1"/>
      <c r="XC414" s="1"/>
      <c r="XD414" s="1"/>
      <c r="XE414" s="1"/>
      <c r="XF414" s="1"/>
      <c r="XG414" s="1"/>
      <c r="XH414" s="1"/>
      <c r="XI414" s="1"/>
      <c r="XJ414" s="1"/>
      <c r="XK414" s="1"/>
      <c r="XL414" s="1"/>
      <c r="XM414" s="1"/>
      <c r="XN414" s="1"/>
      <c r="XO414" s="1"/>
      <c r="XP414" s="1"/>
      <c r="XQ414" s="1"/>
      <c r="XR414" s="1"/>
      <c r="XS414" s="1"/>
      <c r="XT414" s="1"/>
      <c r="XU414" s="1"/>
      <c r="XV414" s="1"/>
      <c r="XW414" s="1"/>
      <c r="XX414" s="1"/>
      <c r="XY414" s="1"/>
      <c r="XZ414" s="1"/>
      <c r="YA414" s="1"/>
      <c r="YB414" s="1"/>
      <c r="YC414" s="1"/>
      <c r="YD414" s="1"/>
      <c r="YE414" s="1"/>
      <c r="YF414" s="1"/>
      <c r="YG414" s="1"/>
      <c r="YH414" s="1"/>
      <c r="YI414" s="1"/>
      <c r="YJ414" s="1"/>
      <c r="YK414" s="1"/>
      <c r="YL414" s="1"/>
      <c r="YM414" s="1"/>
      <c r="YN414" s="1"/>
      <c r="YO414" s="1"/>
      <c r="YP414" s="1"/>
      <c r="YQ414" s="1"/>
      <c r="YR414" s="1"/>
      <c r="YS414" s="1"/>
      <c r="YT414" s="1"/>
      <c r="YU414" s="1"/>
      <c r="YV414" s="1"/>
      <c r="YW414" s="1"/>
      <c r="YX414" s="1"/>
      <c r="YY414" s="1"/>
      <c r="YZ414" s="1"/>
      <c r="ZA414" s="1"/>
      <c r="ZB414" s="1"/>
      <c r="ZC414" s="1"/>
      <c r="ZD414" s="1"/>
      <c r="ZE414" s="1"/>
      <c r="ZF414" s="1"/>
      <c r="ZG414" s="1"/>
      <c r="ZH414" s="1"/>
      <c r="ZI414" s="1"/>
      <c r="ZJ414" s="1"/>
      <c r="ZK414" s="1"/>
      <c r="ZL414" s="1"/>
      <c r="ZM414" s="1"/>
      <c r="ZN414" s="1"/>
      <c r="ZO414" s="1"/>
      <c r="ZP414" s="1"/>
      <c r="ZQ414" s="1"/>
      <c r="ZR414" s="1"/>
      <c r="ZS414" s="1"/>
      <c r="ZT414" s="1"/>
      <c r="ZU414" s="1"/>
      <c r="ZV414" s="1"/>
      <c r="ZW414" s="1"/>
      <c r="ZX414" s="1"/>
      <c r="ZY414" s="1"/>
      <c r="ZZ414" s="1"/>
      <c r="AAA414" s="1"/>
      <c r="AAB414" s="1"/>
    </row>
    <row r="415" ht="14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  <c r="SR415" s="1"/>
      <c r="SS415" s="1"/>
      <c r="ST415" s="1"/>
      <c r="SU415" s="1"/>
      <c r="SV415" s="1"/>
      <c r="SW415" s="1"/>
      <c r="SX415" s="1"/>
      <c r="SY415" s="1"/>
      <c r="SZ415" s="1"/>
      <c r="TA415" s="1"/>
      <c r="TB415" s="1"/>
      <c r="TC415" s="1"/>
      <c r="TD415" s="1"/>
      <c r="TE415" s="1"/>
      <c r="TF415" s="1"/>
      <c r="TG415" s="1"/>
      <c r="TH415" s="1"/>
      <c r="TI415" s="1"/>
      <c r="TJ415" s="1"/>
      <c r="TK415" s="1"/>
      <c r="TL415" s="1"/>
      <c r="TM415" s="1"/>
      <c r="TN415" s="1"/>
      <c r="TO415" s="1"/>
      <c r="TP415" s="1"/>
      <c r="TQ415" s="1"/>
      <c r="TR415" s="1"/>
      <c r="TS415" s="1"/>
      <c r="TT415" s="1"/>
      <c r="TU415" s="1"/>
      <c r="TV415" s="1"/>
      <c r="TW415" s="1"/>
      <c r="TX415" s="1"/>
      <c r="TY415" s="1"/>
      <c r="TZ415" s="1"/>
      <c r="UA415" s="1"/>
      <c r="UB415" s="1"/>
      <c r="UC415" s="1"/>
      <c r="UD415" s="1"/>
      <c r="UE415" s="1"/>
      <c r="UF415" s="1"/>
      <c r="UG415" s="1"/>
      <c r="UH415" s="1"/>
      <c r="UI415" s="1"/>
      <c r="UJ415" s="1"/>
      <c r="UK415" s="1"/>
      <c r="UL415" s="1"/>
      <c r="UM415" s="1"/>
      <c r="UN415" s="1"/>
      <c r="UO415" s="1"/>
      <c r="UP415" s="1"/>
      <c r="UQ415" s="1"/>
      <c r="UR415" s="1"/>
      <c r="US415" s="1"/>
      <c r="UT415" s="1"/>
      <c r="UU415" s="1"/>
      <c r="UV415" s="1"/>
      <c r="UW415" s="1"/>
      <c r="UX415" s="1"/>
      <c r="UY415" s="1"/>
      <c r="UZ415" s="1"/>
      <c r="VA415" s="1"/>
      <c r="VB415" s="1"/>
      <c r="VC415" s="1"/>
      <c r="VD415" s="1"/>
      <c r="VE415" s="1"/>
      <c r="VF415" s="1"/>
      <c r="VG415" s="1"/>
      <c r="VH415" s="1"/>
      <c r="VI415" s="1"/>
      <c r="VJ415" s="1"/>
      <c r="VK415" s="1"/>
      <c r="VL415" s="1"/>
      <c r="VM415" s="1"/>
      <c r="VN415" s="1"/>
      <c r="VO415" s="1"/>
      <c r="VP415" s="1"/>
      <c r="VQ415" s="1"/>
      <c r="VR415" s="1"/>
      <c r="VS415" s="1"/>
      <c r="VT415" s="1"/>
      <c r="VU415" s="1"/>
      <c r="VV415" s="1"/>
      <c r="VW415" s="1"/>
      <c r="VX415" s="1"/>
      <c r="VY415" s="1"/>
      <c r="VZ415" s="1"/>
      <c r="WA415" s="1"/>
      <c r="WB415" s="1"/>
      <c r="WC415" s="1"/>
      <c r="WD415" s="1"/>
      <c r="WE415" s="1"/>
      <c r="WF415" s="1"/>
      <c r="WG415" s="1"/>
      <c r="WH415" s="1"/>
      <c r="WI415" s="1"/>
      <c r="WJ415" s="1"/>
      <c r="WK415" s="1"/>
      <c r="WL415" s="1"/>
      <c r="WM415" s="1"/>
      <c r="WN415" s="1"/>
      <c r="WO415" s="1"/>
      <c r="WP415" s="1"/>
      <c r="WQ415" s="1"/>
      <c r="WR415" s="1"/>
      <c r="WS415" s="1"/>
      <c r="WT415" s="1"/>
      <c r="WU415" s="1"/>
      <c r="WV415" s="1"/>
      <c r="WW415" s="1"/>
      <c r="WX415" s="1"/>
      <c r="WY415" s="1"/>
      <c r="WZ415" s="1"/>
      <c r="XA415" s="1"/>
      <c r="XB415" s="1"/>
      <c r="XC415" s="1"/>
      <c r="XD415" s="1"/>
      <c r="XE415" s="1"/>
      <c r="XF415" s="1"/>
      <c r="XG415" s="1"/>
      <c r="XH415" s="1"/>
      <c r="XI415" s="1"/>
      <c r="XJ415" s="1"/>
      <c r="XK415" s="1"/>
      <c r="XL415" s="1"/>
      <c r="XM415" s="1"/>
      <c r="XN415" s="1"/>
      <c r="XO415" s="1"/>
      <c r="XP415" s="1"/>
      <c r="XQ415" s="1"/>
      <c r="XR415" s="1"/>
      <c r="XS415" s="1"/>
      <c r="XT415" s="1"/>
      <c r="XU415" s="1"/>
      <c r="XV415" s="1"/>
      <c r="XW415" s="1"/>
      <c r="XX415" s="1"/>
      <c r="XY415" s="1"/>
      <c r="XZ415" s="1"/>
      <c r="YA415" s="1"/>
      <c r="YB415" s="1"/>
      <c r="YC415" s="1"/>
      <c r="YD415" s="1"/>
      <c r="YE415" s="1"/>
      <c r="YF415" s="1"/>
      <c r="YG415" s="1"/>
      <c r="YH415" s="1"/>
      <c r="YI415" s="1"/>
      <c r="YJ415" s="1"/>
      <c r="YK415" s="1"/>
      <c r="YL415" s="1"/>
      <c r="YM415" s="1"/>
      <c r="YN415" s="1"/>
      <c r="YO415" s="1"/>
      <c r="YP415" s="1"/>
      <c r="YQ415" s="1"/>
      <c r="YR415" s="1"/>
      <c r="YS415" s="1"/>
      <c r="YT415" s="1"/>
      <c r="YU415" s="1"/>
      <c r="YV415" s="1"/>
      <c r="YW415" s="1"/>
      <c r="YX415" s="1"/>
      <c r="YY415" s="1"/>
      <c r="YZ415" s="1"/>
      <c r="ZA415" s="1"/>
      <c r="ZB415" s="1"/>
      <c r="ZC415" s="1"/>
      <c r="ZD415" s="1"/>
      <c r="ZE415" s="1"/>
      <c r="ZF415" s="1"/>
      <c r="ZG415" s="1"/>
      <c r="ZH415" s="1"/>
      <c r="ZI415" s="1"/>
      <c r="ZJ415" s="1"/>
      <c r="ZK415" s="1"/>
      <c r="ZL415" s="1"/>
      <c r="ZM415" s="1"/>
      <c r="ZN415" s="1"/>
      <c r="ZO415" s="1"/>
      <c r="ZP415" s="1"/>
      <c r="ZQ415" s="1"/>
      <c r="ZR415" s="1"/>
      <c r="ZS415" s="1"/>
      <c r="ZT415" s="1"/>
      <c r="ZU415" s="1"/>
      <c r="ZV415" s="1"/>
      <c r="ZW415" s="1"/>
      <c r="ZX415" s="1"/>
      <c r="ZY415" s="1"/>
      <c r="ZZ415" s="1"/>
      <c r="AAA415" s="1"/>
      <c r="AAB415" s="1"/>
    </row>
    <row r="416" ht="14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</row>
    <row r="417" ht="14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  <c r="KQ417" s="1"/>
      <c r="KR417" s="1"/>
      <c r="KS417" s="1"/>
      <c r="KT417" s="1"/>
      <c r="KU417" s="1"/>
      <c r="KV417" s="1"/>
      <c r="KW417" s="1"/>
      <c r="KX417" s="1"/>
      <c r="KY417" s="1"/>
      <c r="KZ417" s="1"/>
      <c r="LA417" s="1"/>
      <c r="LB417" s="1"/>
      <c r="LC417" s="1"/>
      <c r="LD417" s="1"/>
      <c r="LE417" s="1"/>
      <c r="LF417" s="1"/>
      <c r="LG417" s="1"/>
      <c r="LH417" s="1"/>
      <c r="LI417" s="1"/>
      <c r="LJ417" s="1"/>
      <c r="LK417" s="1"/>
      <c r="LL417" s="1"/>
      <c r="LM417" s="1"/>
      <c r="LN417" s="1"/>
      <c r="LO417" s="1"/>
      <c r="LP417" s="1"/>
      <c r="LQ417" s="1"/>
      <c r="LR417" s="1"/>
      <c r="LS417" s="1"/>
      <c r="LT417" s="1"/>
      <c r="LU417" s="1"/>
      <c r="LV417" s="1"/>
      <c r="LW417" s="1"/>
      <c r="LX417" s="1"/>
      <c r="LY417" s="1"/>
      <c r="LZ417" s="1"/>
      <c r="MA417" s="1"/>
      <c r="MB417" s="1"/>
      <c r="MC417" s="1"/>
      <c r="MD417" s="1"/>
      <c r="ME417" s="1"/>
      <c r="MF417" s="1"/>
      <c r="MG417" s="1"/>
      <c r="MH417" s="1"/>
      <c r="MI417" s="1"/>
      <c r="MJ417" s="1"/>
      <c r="MK417" s="1"/>
      <c r="ML417" s="1"/>
      <c r="MM417" s="1"/>
      <c r="MN417" s="1"/>
      <c r="MO417" s="1"/>
      <c r="MP417" s="1"/>
      <c r="MQ417" s="1"/>
      <c r="MR417" s="1"/>
      <c r="MS417" s="1"/>
      <c r="MT417" s="1"/>
      <c r="MU417" s="1"/>
      <c r="MV417" s="1"/>
      <c r="MW417" s="1"/>
      <c r="MX417" s="1"/>
      <c r="MY417" s="1"/>
      <c r="MZ417" s="1"/>
      <c r="NA417" s="1"/>
      <c r="NB417" s="1"/>
      <c r="NC417" s="1"/>
      <c r="ND417" s="1"/>
      <c r="NE417" s="1"/>
      <c r="NF417" s="1"/>
      <c r="NG417" s="1"/>
      <c r="NH417" s="1"/>
      <c r="NI417" s="1"/>
      <c r="NJ417" s="1"/>
      <c r="NK417" s="1"/>
      <c r="NL417" s="1"/>
      <c r="NM417" s="1"/>
      <c r="NN417" s="1"/>
      <c r="NO417" s="1"/>
      <c r="NP417" s="1"/>
      <c r="NQ417" s="1"/>
      <c r="NR417" s="1"/>
      <c r="NS417" s="1"/>
      <c r="NT417" s="1"/>
      <c r="NU417" s="1"/>
      <c r="NV417" s="1"/>
      <c r="NW417" s="1"/>
      <c r="NX417" s="1"/>
      <c r="NY417" s="1"/>
      <c r="NZ417" s="1"/>
      <c r="OA417" s="1"/>
      <c r="OB417" s="1"/>
      <c r="OC417" s="1"/>
      <c r="OD417" s="1"/>
      <c r="OE417" s="1"/>
      <c r="OF417" s="1"/>
      <c r="OG417" s="1"/>
      <c r="OH417" s="1"/>
      <c r="OI417" s="1"/>
      <c r="OJ417" s="1"/>
      <c r="OK417" s="1"/>
      <c r="OL417" s="1"/>
      <c r="OM417" s="1"/>
      <c r="ON417" s="1"/>
      <c r="OO417" s="1"/>
      <c r="OP417" s="1"/>
      <c r="OQ417" s="1"/>
      <c r="OR417" s="1"/>
      <c r="OS417" s="1"/>
      <c r="OT417" s="1"/>
      <c r="OU417" s="1"/>
      <c r="OV417" s="1"/>
      <c r="OW417" s="1"/>
      <c r="OX417" s="1"/>
      <c r="OY417" s="1"/>
      <c r="OZ417" s="1"/>
      <c r="PA417" s="1"/>
      <c r="PB417" s="1"/>
      <c r="PC417" s="1"/>
      <c r="PD417" s="1"/>
      <c r="PE417" s="1"/>
      <c r="PF417" s="1"/>
      <c r="PG417" s="1"/>
      <c r="PH417" s="1"/>
      <c r="PI417" s="1"/>
      <c r="PJ417" s="1"/>
      <c r="PK417" s="1"/>
      <c r="PL417" s="1"/>
      <c r="PM417" s="1"/>
      <c r="PN417" s="1"/>
      <c r="PO417" s="1"/>
      <c r="PP417" s="1"/>
      <c r="PQ417" s="1"/>
      <c r="PR417" s="1"/>
      <c r="PS417" s="1"/>
      <c r="PT417" s="1"/>
      <c r="PU417" s="1"/>
      <c r="PV417" s="1"/>
      <c r="PW417" s="1"/>
      <c r="PX417" s="1"/>
      <c r="PY417" s="1"/>
      <c r="PZ417" s="1"/>
      <c r="QA417" s="1"/>
      <c r="QB417" s="1"/>
      <c r="QC417" s="1"/>
      <c r="QD417" s="1"/>
      <c r="QE417" s="1"/>
      <c r="QF417" s="1"/>
      <c r="QG417" s="1"/>
      <c r="QH417" s="1"/>
      <c r="QI417" s="1"/>
      <c r="QJ417" s="1"/>
      <c r="QK417" s="1"/>
      <c r="QL417" s="1"/>
      <c r="QM417" s="1"/>
      <c r="QN417" s="1"/>
      <c r="QO417" s="1"/>
      <c r="QP417" s="1"/>
      <c r="QQ417" s="1"/>
      <c r="QR417" s="1"/>
      <c r="QS417" s="1"/>
      <c r="QT417" s="1"/>
      <c r="QU417" s="1"/>
      <c r="QV417" s="1"/>
      <c r="QW417" s="1"/>
      <c r="QX417" s="1"/>
      <c r="QY417" s="1"/>
      <c r="QZ417" s="1"/>
      <c r="RA417" s="1"/>
      <c r="RB417" s="1"/>
      <c r="RC417" s="1"/>
      <c r="RD417" s="1"/>
      <c r="RE417" s="1"/>
      <c r="RF417" s="1"/>
      <c r="RG417" s="1"/>
      <c r="RH417" s="1"/>
      <c r="RI417" s="1"/>
      <c r="RJ417" s="1"/>
      <c r="RK417" s="1"/>
      <c r="RL417" s="1"/>
      <c r="RM417" s="1"/>
      <c r="RN417" s="1"/>
      <c r="RO417" s="1"/>
      <c r="RP417" s="1"/>
      <c r="RQ417" s="1"/>
      <c r="RR417" s="1"/>
      <c r="RS417" s="1"/>
      <c r="RT417" s="1"/>
      <c r="RU417" s="1"/>
      <c r="RV417" s="1"/>
      <c r="RW417" s="1"/>
      <c r="RX417" s="1"/>
      <c r="RY417" s="1"/>
      <c r="RZ417" s="1"/>
      <c r="SA417" s="1"/>
      <c r="SB417" s="1"/>
      <c r="SC417" s="1"/>
      <c r="SD417" s="1"/>
      <c r="SE417" s="1"/>
      <c r="SF417" s="1"/>
      <c r="SG417" s="1"/>
      <c r="SH417" s="1"/>
      <c r="SI417" s="1"/>
      <c r="SJ417" s="1"/>
      <c r="SK417" s="1"/>
      <c r="SL417" s="1"/>
      <c r="SM417" s="1"/>
      <c r="SN417" s="1"/>
      <c r="SO417" s="1"/>
      <c r="SP417" s="1"/>
      <c r="SQ417" s="1"/>
      <c r="SR417" s="1"/>
      <c r="SS417" s="1"/>
      <c r="ST417" s="1"/>
      <c r="SU417" s="1"/>
      <c r="SV417" s="1"/>
      <c r="SW417" s="1"/>
      <c r="SX417" s="1"/>
      <c r="SY417" s="1"/>
      <c r="SZ417" s="1"/>
      <c r="TA417" s="1"/>
      <c r="TB417" s="1"/>
      <c r="TC417" s="1"/>
      <c r="TD417" s="1"/>
      <c r="TE417" s="1"/>
      <c r="TF417" s="1"/>
      <c r="TG417" s="1"/>
      <c r="TH417" s="1"/>
      <c r="TI417" s="1"/>
      <c r="TJ417" s="1"/>
      <c r="TK417" s="1"/>
      <c r="TL417" s="1"/>
      <c r="TM417" s="1"/>
      <c r="TN417" s="1"/>
      <c r="TO417" s="1"/>
      <c r="TP417" s="1"/>
      <c r="TQ417" s="1"/>
      <c r="TR417" s="1"/>
      <c r="TS417" s="1"/>
      <c r="TT417" s="1"/>
      <c r="TU417" s="1"/>
      <c r="TV417" s="1"/>
      <c r="TW417" s="1"/>
      <c r="TX417" s="1"/>
      <c r="TY417" s="1"/>
      <c r="TZ417" s="1"/>
      <c r="UA417" s="1"/>
      <c r="UB417" s="1"/>
      <c r="UC417" s="1"/>
      <c r="UD417" s="1"/>
      <c r="UE417" s="1"/>
      <c r="UF417" s="1"/>
      <c r="UG417" s="1"/>
      <c r="UH417" s="1"/>
      <c r="UI417" s="1"/>
      <c r="UJ417" s="1"/>
      <c r="UK417" s="1"/>
      <c r="UL417" s="1"/>
      <c r="UM417" s="1"/>
      <c r="UN417" s="1"/>
      <c r="UO417" s="1"/>
      <c r="UP417" s="1"/>
      <c r="UQ417" s="1"/>
      <c r="UR417" s="1"/>
      <c r="US417" s="1"/>
      <c r="UT417" s="1"/>
      <c r="UU417" s="1"/>
      <c r="UV417" s="1"/>
      <c r="UW417" s="1"/>
      <c r="UX417" s="1"/>
      <c r="UY417" s="1"/>
      <c r="UZ417" s="1"/>
      <c r="VA417" s="1"/>
      <c r="VB417" s="1"/>
      <c r="VC417" s="1"/>
      <c r="VD417" s="1"/>
      <c r="VE417" s="1"/>
      <c r="VF417" s="1"/>
      <c r="VG417" s="1"/>
      <c r="VH417" s="1"/>
      <c r="VI417" s="1"/>
      <c r="VJ417" s="1"/>
      <c r="VK417" s="1"/>
      <c r="VL417" s="1"/>
      <c r="VM417" s="1"/>
      <c r="VN417" s="1"/>
      <c r="VO417" s="1"/>
      <c r="VP417" s="1"/>
      <c r="VQ417" s="1"/>
      <c r="VR417" s="1"/>
      <c r="VS417" s="1"/>
      <c r="VT417" s="1"/>
      <c r="VU417" s="1"/>
      <c r="VV417" s="1"/>
      <c r="VW417" s="1"/>
      <c r="VX417" s="1"/>
      <c r="VY417" s="1"/>
      <c r="VZ417" s="1"/>
      <c r="WA417" s="1"/>
      <c r="WB417" s="1"/>
      <c r="WC417" s="1"/>
      <c r="WD417" s="1"/>
      <c r="WE417" s="1"/>
      <c r="WF417" s="1"/>
      <c r="WG417" s="1"/>
      <c r="WH417" s="1"/>
      <c r="WI417" s="1"/>
      <c r="WJ417" s="1"/>
      <c r="WK417" s="1"/>
      <c r="WL417" s="1"/>
      <c r="WM417" s="1"/>
      <c r="WN417" s="1"/>
      <c r="WO417" s="1"/>
      <c r="WP417" s="1"/>
      <c r="WQ417" s="1"/>
      <c r="WR417" s="1"/>
      <c r="WS417" s="1"/>
      <c r="WT417" s="1"/>
      <c r="WU417" s="1"/>
      <c r="WV417" s="1"/>
      <c r="WW417" s="1"/>
      <c r="WX417" s="1"/>
      <c r="WY417" s="1"/>
      <c r="WZ417" s="1"/>
      <c r="XA417" s="1"/>
      <c r="XB417" s="1"/>
      <c r="XC417" s="1"/>
      <c r="XD417" s="1"/>
      <c r="XE417" s="1"/>
      <c r="XF417" s="1"/>
      <c r="XG417" s="1"/>
      <c r="XH417" s="1"/>
      <c r="XI417" s="1"/>
      <c r="XJ417" s="1"/>
      <c r="XK417" s="1"/>
      <c r="XL417" s="1"/>
      <c r="XM417" s="1"/>
      <c r="XN417" s="1"/>
      <c r="XO417" s="1"/>
      <c r="XP417" s="1"/>
      <c r="XQ417" s="1"/>
      <c r="XR417" s="1"/>
      <c r="XS417" s="1"/>
      <c r="XT417" s="1"/>
      <c r="XU417" s="1"/>
      <c r="XV417" s="1"/>
      <c r="XW417" s="1"/>
      <c r="XX417" s="1"/>
      <c r="XY417" s="1"/>
      <c r="XZ417" s="1"/>
      <c r="YA417" s="1"/>
      <c r="YB417" s="1"/>
      <c r="YC417" s="1"/>
      <c r="YD417" s="1"/>
      <c r="YE417" s="1"/>
      <c r="YF417" s="1"/>
      <c r="YG417" s="1"/>
      <c r="YH417" s="1"/>
      <c r="YI417" s="1"/>
      <c r="YJ417" s="1"/>
      <c r="YK417" s="1"/>
      <c r="YL417" s="1"/>
      <c r="YM417" s="1"/>
      <c r="YN417" s="1"/>
      <c r="YO417" s="1"/>
      <c r="YP417" s="1"/>
      <c r="YQ417" s="1"/>
      <c r="YR417" s="1"/>
      <c r="YS417" s="1"/>
      <c r="YT417" s="1"/>
      <c r="YU417" s="1"/>
      <c r="YV417" s="1"/>
      <c r="YW417" s="1"/>
      <c r="YX417" s="1"/>
      <c r="YY417" s="1"/>
      <c r="YZ417" s="1"/>
      <c r="ZA417" s="1"/>
      <c r="ZB417" s="1"/>
      <c r="ZC417" s="1"/>
      <c r="ZD417" s="1"/>
      <c r="ZE417" s="1"/>
      <c r="ZF417" s="1"/>
      <c r="ZG417" s="1"/>
      <c r="ZH417" s="1"/>
      <c r="ZI417" s="1"/>
      <c r="ZJ417" s="1"/>
      <c r="ZK417" s="1"/>
      <c r="ZL417" s="1"/>
      <c r="ZM417" s="1"/>
      <c r="ZN417" s="1"/>
      <c r="ZO417" s="1"/>
      <c r="ZP417" s="1"/>
      <c r="ZQ417" s="1"/>
      <c r="ZR417" s="1"/>
      <c r="ZS417" s="1"/>
      <c r="ZT417" s="1"/>
      <c r="ZU417" s="1"/>
      <c r="ZV417" s="1"/>
      <c r="ZW417" s="1"/>
      <c r="ZX417" s="1"/>
      <c r="ZY417" s="1"/>
      <c r="ZZ417" s="1"/>
      <c r="AAA417" s="1"/>
      <c r="AAB417" s="1"/>
    </row>
    <row r="418" ht="14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  <c r="KQ418" s="1"/>
      <c r="KR418" s="1"/>
      <c r="KS418" s="1"/>
      <c r="KT418" s="1"/>
      <c r="KU418" s="1"/>
      <c r="KV418" s="1"/>
      <c r="KW418" s="1"/>
      <c r="KX418" s="1"/>
      <c r="KY418" s="1"/>
      <c r="KZ418" s="1"/>
      <c r="LA418" s="1"/>
      <c r="LB418" s="1"/>
      <c r="LC418" s="1"/>
      <c r="LD418" s="1"/>
      <c r="LE418" s="1"/>
      <c r="LF418" s="1"/>
      <c r="LG418" s="1"/>
      <c r="LH418" s="1"/>
      <c r="LI418" s="1"/>
      <c r="LJ418" s="1"/>
      <c r="LK418" s="1"/>
      <c r="LL418" s="1"/>
      <c r="LM418" s="1"/>
      <c r="LN418" s="1"/>
      <c r="LO418" s="1"/>
      <c r="LP418" s="1"/>
      <c r="LQ418" s="1"/>
      <c r="LR418" s="1"/>
      <c r="LS418" s="1"/>
      <c r="LT418" s="1"/>
      <c r="LU418" s="1"/>
      <c r="LV418" s="1"/>
      <c r="LW418" s="1"/>
      <c r="LX418" s="1"/>
      <c r="LY418" s="1"/>
      <c r="LZ418" s="1"/>
      <c r="MA418" s="1"/>
      <c r="MB418" s="1"/>
      <c r="MC418" s="1"/>
      <c r="MD418" s="1"/>
      <c r="ME418" s="1"/>
      <c r="MF418" s="1"/>
      <c r="MG418" s="1"/>
      <c r="MH418" s="1"/>
      <c r="MI418" s="1"/>
      <c r="MJ418" s="1"/>
      <c r="MK418" s="1"/>
      <c r="ML418" s="1"/>
      <c r="MM418" s="1"/>
      <c r="MN418" s="1"/>
      <c r="MO418" s="1"/>
      <c r="MP418" s="1"/>
      <c r="MQ418" s="1"/>
      <c r="MR418" s="1"/>
      <c r="MS418" s="1"/>
      <c r="MT418" s="1"/>
      <c r="MU418" s="1"/>
      <c r="MV418" s="1"/>
      <c r="MW418" s="1"/>
      <c r="MX418" s="1"/>
      <c r="MY418" s="1"/>
      <c r="MZ418" s="1"/>
      <c r="NA418" s="1"/>
      <c r="NB418" s="1"/>
      <c r="NC418" s="1"/>
      <c r="ND418" s="1"/>
      <c r="NE418" s="1"/>
      <c r="NF418" s="1"/>
      <c r="NG418" s="1"/>
      <c r="NH418" s="1"/>
      <c r="NI418" s="1"/>
      <c r="NJ418" s="1"/>
      <c r="NK418" s="1"/>
      <c r="NL418" s="1"/>
      <c r="NM418" s="1"/>
      <c r="NN418" s="1"/>
      <c r="NO418" s="1"/>
      <c r="NP418" s="1"/>
      <c r="NQ418" s="1"/>
      <c r="NR418" s="1"/>
      <c r="NS418" s="1"/>
      <c r="NT418" s="1"/>
      <c r="NU418" s="1"/>
      <c r="NV418" s="1"/>
      <c r="NW418" s="1"/>
      <c r="NX418" s="1"/>
      <c r="NY418" s="1"/>
      <c r="NZ418" s="1"/>
      <c r="OA418" s="1"/>
      <c r="OB418" s="1"/>
      <c r="OC418" s="1"/>
      <c r="OD418" s="1"/>
      <c r="OE418" s="1"/>
      <c r="OF418" s="1"/>
      <c r="OG418" s="1"/>
      <c r="OH418" s="1"/>
      <c r="OI418" s="1"/>
      <c r="OJ418" s="1"/>
      <c r="OK418" s="1"/>
      <c r="OL418" s="1"/>
      <c r="OM418" s="1"/>
      <c r="ON418" s="1"/>
      <c r="OO418" s="1"/>
      <c r="OP418" s="1"/>
      <c r="OQ418" s="1"/>
      <c r="OR418" s="1"/>
      <c r="OS418" s="1"/>
      <c r="OT418" s="1"/>
      <c r="OU418" s="1"/>
      <c r="OV418" s="1"/>
      <c r="OW418" s="1"/>
      <c r="OX418" s="1"/>
      <c r="OY418" s="1"/>
      <c r="OZ418" s="1"/>
      <c r="PA418" s="1"/>
      <c r="PB418" s="1"/>
      <c r="PC418" s="1"/>
      <c r="PD418" s="1"/>
      <c r="PE418" s="1"/>
      <c r="PF418" s="1"/>
      <c r="PG418" s="1"/>
      <c r="PH418" s="1"/>
      <c r="PI418" s="1"/>
      <c r="PJ418" s="1"/>
      <c r="PK418" s="1"/>
      <c r="PL418" s="1"/>
      <c r="PM418" s="1"/>
      <c r="PN418" s="1"/>
      <c r="PO418" s="1"/>
      <c r="PP418" s="1"/>
      <c r="PQ418" s="1"/>
      <c r="PR418" s="1"/>
      <c r="PS418" s="1"/>
      <c r="PT418" s="1"/>
      <c r="PU418" s="1"/>
      <c r="PV418" s="1"/>
      <c r="PW418" s="1"/>
      <c r="PX418" s="1"/>
      <c r="PY418" s="1"/>
      <c r="PZ418" s="1"/>
      <c r="QA418" s="1"/>
      <c r="QB418" s="1"/>
      <c r="QC418" s="1"/>
      <c r="QD418" s="1"/>
      <c r="QE418" s="1"/>
      <c r="QF418" s="1"/>
      <c r="QG418" s="1"/>
      <c r="QH418" s="1"/>
      <c r="QI418" s="1"/>
      <c r="QJ418" s="1"/>
      <c r="QK418" s="1"/>
      <c r="QL418" s="1"/>
      <c r="QM418" s="1"/>
      <c r="QN418" s="1"/>
      <c r="QO418" s="1"/>
      <c r="QP418" s="1"/>
      <c r="QQ418" s="1"/>
      <c r="QR418" s="1"/>
      <c r="QS418" s="1"/>
      <c r="QT418" s="1"/>
      <c r="QU418" s="1"/>
      <c r="QV418" s="1"/>
      <c r="QW418" s="1"/>
      <c r="QX418" s="1"/>
      <c r="QY418" s="1"/>
      <c r="QZ418" s="1"/>
      <c r="RA418" s="1"/>
      <c r="RB418" s="1"/>
      <c r="RC418" s="1"/>
      <c r="RD418" s="1"/>
      <c r="RE418" s="1"/>
      <c r="RF418" s="1"/>
      <c r="RG418" s="1"/>
      <c r="RH418" s="1"/>
      <c r="RI418" s="1"/>
      <c r="RJ418" s="1"/>
      <c r="RK418" s="1"/>
      <c r="RL418" s="1"/>
      <c r="RM418" s="1"/>
      <c r="RN418" s="1"/>
      <c r="RO418" s="1"/>
      <c r="RP418" s="1"/>
      <c r="RQ418" s="1"/>
      <c r="RR418" s="1"/>
      <c r="RS418" s="1"/>
      <c r="RT418" s="1"/>
      <c r="RU418" s="1"/>
      <c r="RV418" s="1"/>
      <c r="RW418" s="1"/>
      <c r="RX418" s="1"/>
      <c r="RY418" s="1"/>
      <c r="RZ418" s="1"/>
      <c r="SA418" s="1"/>
      <c r="SB418" s="1"/>
      <c r="SC418" s="1"/>
      <c r="SD418" s="1"/>
      <c r="SE418" s="1"/>
      <c r="SF418" s="1"/>
      <c r="SG418" s="1"/>
      <c r="SH418" s="1"/>
      <c r="SI418" s="1"/>
      <c r="SJ418" s="1"/>
      <c r="SK418" s="1"/>
      <c r="SL418" s="1"/>
      <c r="SM418" s="1"/>
      <c r="SN418" s="1"/>
      <c r="SO418" s="1"/>
      <c r="SP418" s="1"/>
      <c r="SQ418" s="1"/>
      <c r="SR418" s="1"/>
      <c r="SS418" s="1"/>
      <c r="ST418" s="1"/>
      <c r="SU418" s="1"/>
      <c r="SV418" s="1"/>
      <c r="SW418" s="1"/>
      <c r="SX418" s="1"/>
      <c r="SY418" s="1"/>
      <c r="SZ418" s="1"/>
      <c r="TA418" s="1"/>
      <c r="TB418" s="1"/>
      <c r="TC418" s="1"/>
      <c r="TD418" s="1"/>
      <c r="TE418" s="1"/>
      <c r="TF418" s="1"/>
      <c r="TG418" s="1"/>
      <c r="TH418" s="1"/>
      <c r="TI418" s="1"/>
      <c r="TJ418" s="1"/>
      <c r="TK418" s="1"/>
      <c r="TL418" s="1"/>
      <c r="TM418" s="1"/>
      <c r="TN418" s="1"/>
      <c r="TO418" s="1"/>
      <c r="TP418" s="1"/>
      <c r="TQ418" s="1"/>
      <c r="TR418" s="1"/>
      <c r="TS418" s="1"/>
      <c r="TT418" s="1"/>
      <c r="TU418" s="1"/>
      <c r="TV418" s="1"/>
      <c r="TW418" s="1"/>
      <c r="TX418" s="1"/>
      <c r="TY418" s="1"/>
      <c r="TZ418" s="1"/>
      <c r="UA418" s="1"/>
      <c r="UB418" s="1"/>
      <c r="UC418" s="1"/>
      <c r="UD418" s="1"/>
      <c r="UE418" s="1"/>
      <c r="UF418" s="1"/>
      <c r="UG418" s="1"/>
      <c r="UH418" s="1"/>
      <c r="UI418" s="1"/>
      <c r="UJ418" s="1"/>
      <c r="UK418" s="1"/>
      <c r="UL418" s="1"/>
      <c r="UM418" s="1"/>
      <c r="UN418" s="1"/>
      <c r="UO418" s="1"/>
      <c r="UP418" s="1"/>
      <c r="UQ418" s="1"/>
      <c r="UR418" s="1"/>
      <c r="US418" s="1"/>
      <c r="UT418" s="1"/>
      <c r="UU418" s="1"/>
      <c r="UV418" s="1"/>
      <c r="UW418" s="1"/>
      <c r="UX418" s="1"/>
      <c r="UY418" s="1"/>
      <c r="UZ418" s="1"/>
      <c r="VA418" s="1"/>
      <c r="VB418" s="1"/>
      <c r="VC418" s="1"/>
      <c r="VD418" s="1"/>
      <c r="VE418" s="1"/>
      <c r="VF418" s="1"/>
      <c r="VG418" s="1"/>
      <c r="VH418" s="1"/>
      <c r="VI418" s="1"/>
      <c r="VJ418" s="1"/>
      <c r="VK418" s="1"/>
      <c r="VL418" s="1"/>
      <c r="VM418" s="1"/>
      <c r="VN418" s="1"/>
      <c r="VO418" s="1"/>
      <c r="VP418" s="1"/>
      <c r="VQ418" s="1"/>
      <c r="VR418" s="1"/>
      <c r="VS418" s="1"/>
      <c r="VT418" s="1"/>
      <c r="VU418" s="1"/>
      <c r="VV418" s="1"/>
      <c r="VW418" s="1"/>
      <c r="VX418" s="1"/>
      <c r="VY418" s="1"/>
      <c r="VZ418" s="1"/>
      <c r="WA418" s="1"/>
      <c r="WB418" s="1"/>
      <c r="WC418" s="1"/>
      <c r="WD418" s="1"/>
      <c r="WE418" s="1"/>
      <c r="WF418" s="1"/>
      <c r="WG418" s="1"/>
      <c r="WH418" s="1"/>
      <c r="WI418" s="1"/>
      <c r="WJ418" s="1"/>
      <c r="WK418" s="1"/>
      <c r="WL418" s="1"/>
      <c r="WM418" s="1"/>
      <c r="WN418" s="1"/>
      <c r="WO418" s="1"/>
      <c r="WP418" s="1"/>
      <c r="WQ418" s="1"/>
      <c r="WR418" s="1"/>
      <c r="WS418" s="1"/>
      <c r="WT418" s="1"/>
      <c r="WU418" s="1"/>
      <c r="WV418" s="1"/>
      <c r="WW418" s="1"/>
      <c r="WX418" s="1"/>
      <c r="WY418" s="1"/>
      <c r="WZ418" s="1"/>
      <c r="XA418" s="1"/>
      <c r="XB418" s="1"/>
      <c r="XC418" s="1"/>
      <c r="XD418" s="1"/>
      <c r="XE418" s="1"/>
      <c r="XF418" s="1"/>
      <c r="XG418" s="1"/>
      <c r="XH418" s="1"/>
      <c r="XI418" s="1"/>
      <c r="XJ418" s="1"/>
      <c r="XK418" s="1"/>
      <c r="XL418" s="1"/>
      <c r="XM418" s="1"/>
      <c r="XN418" s="1"/>
      <c r="XO418" s="1"/>
      <c r="XP418" s="1"/>
      <c r="XQ418" s="1"/>
      <c r="XR418" s="1"/>
      <c r="XS418" s="1"/>
      <c r="XT418" s="1"/>
      <c r="XU418" s="1"/>
      <c r="XV418" s="1"/>
      <c r="XW418" s="1"/>
      <c r="XX418" s="1"/>
      <c r="XY418" s="1"/>
      <c r="XZ418" s="1"/>
      <c r="YA418" s="1"/>
      <c r="YB418" s="1"/>
      <c r="YC418" s="1"/>
      <c r="YD418" s="1"/>
      <c r="YE418" s="1"/>
      <c r="YF418" s="1"/>
      <c r="YG418" s="1"/>
      <c r="YH418" s="1"/>
      <c r="YI418" s="1"/>
      <c r="YJ418" s="1"/>
      <c r="YK418" s="1"/>
      <c r="YL418" s="1"/>
      <c r="YM418" s="1"/>
      <c r="YN418" s="1"/>
      <c r="YO418" s="1"/>
      <c r="YP418" s="1"/>
      <c r="YQ418" s="1"/>
      <c r="YR418" s="1"/>
      <c r="YS418" s="1"/>
      <c r="YT418" s="1"/>
      <c r="YU418" s="1"/>
      <c r="YV418" s="1"/>
      <c r="YW418" s="1"/>
      <c r="YX418" s="1"/>
      <c r="YY418" s="1"/>
      <c r="YZ418" s="1"/>
      <c r="ZA418" s="1"/>
      <c r="ZB418" s="1"/>
      <c r="ZC418" s="1"/>
      <c r="ZD418" s="1"/>
      <c r="ZE418" s="1"/>
      <c r="ZF418" s="1"/>
      <c r="ZG418" s="1"/>
      <c r="ZH418" s="1"/>
      <c r="ZI418" s="1"/>
      <c r="ZJ418" s="1"/>
      <c r="ZK418" s="1"/>
      <c r="ZL418" s="1"/>
      <c r="ZM418" s="1"/>
      <c r="ZN418" s="1"/>
      <c r="ZO418" s="1"/>
      <c r="ZP418" s="1"/>
      <c r="ZQ418" s="1"/>
      <c r="ZR418" s="1"/>
      <c r="ZS418" s="1"/>
      <c r="ZT418" s="1"/>
      <c r="ZU418" s="1"/>
      <c r="ZV418" s="1"/>
      <c r="ZW418" s="1"/>
      <c r="ZX418" s="1"/>
      <c r="ZY418" s="1"/>
      <c r="ZZ418" s="1"/>
      <c r="AAA418" s="1"/>
      <c r="AAB418" s="1"/>
    </row>
    <row r="419" ht="14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</row>
    <row r="420" ht="14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</row>
    <row r="421" ht="14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  <c r="KN421" s="1"/>
      <c r="KO421" s="1"/>
      <c r="KP421" s="1"/>
      <c r="KQ421" s="1"/>
      <c r="KR421" s="1"/>
      <c r="KS421" s="1"/>
      <c r="KT421" s="1"/>
      <c r="KU421" s="1"/>
      <c r="KV421" s="1"/>
      <c r="KW421" s="1"/>
      <c r="KX421" s="1"/>
      <c r="KY421" s="1"/>
      <c r="KZ421" s="1"/>
      <c r="LA421" s="1"/>
      <c r="LB421" s="1"/>
      <c r="LC421" s="1"/>
      <c r="LD421" s="1"/>
      <c r="LE421" s="1"/>
      <c r="LF421" s="1"/>
      <c r="LG421" s="1"/>
      <c r="LH421" s="1"/>
      <c r="LI421" s="1"/>
      <c r="LJ421" s="1"/>
      <c r="LK421" s="1"/>
      <c r="LL421" s="1"/>
      <c r="LM421" s="1"/>
      <c r="LN421" s="1"/>
      <c r="LO421" s="1"/>
      <c r="LP421" s="1"/>
      <c r="LQ421" s="1"/>
      <c r="LR421" s="1"/>
      <c r="LS421" s="1"/>
      <c r="LT421" s="1"/>
      <c r="LU421" s="1"/>
      <c r="LV421" s="1"/>
      <c r="LW421" s="1"/>
      <c r="LX421" s="1"/>
      <c r="LY421" s="1"/>
      <c r="LZ421" s="1"/>
      <c r="MA421" s="1"/>
      <c r="MB421" s="1"/>
      <c r="MC421" s="1"/>
      <c r="MD421" s="1"/>
      <c r="ME421" s="1"/>
      <c r="MF421" s="1"/>
      <c r="MG421" s="1"/>
      <c r="MH421" s="1"/>
      <c r="MI421" s="1"/>
      <c r="MJ421" s="1"/>
      <c r="MK421" s="1"/>
      <c r="ML421" s="1"/>
      <c r="MM421" s="1"/>
      <c r="MN421" s="1"/>
      <c r="MO421" s="1"/>
      <c r="MP421" s="1"/>
      <c r="MQ421" s="1"/>
      <c r="MR421" s="1"/>
      <c r="MS421" s="1"/>
      <c r="MT421" s="1"/>
      <c r="MU421" s="1"/>
      <c r="MV421" s="1"/>
      <c r="MW421" s="1"/>
      <c r="MX421" s="1"/>
      <c r="MY421" s="1"/>
      <c r="MZ421" s="1"/>
      <c r="NA421" s="1"/>
      <c r="NB421" s="1"/>
      <c r="NC421" s="1"/>
      <c r="ND421" s="1"/>
      <c r="NE421" s="1"/>
      <c r="NF421" s="1"/>
      <c r="NG421" s="1"/>
      <c r="NH421" s="1"/>
      <c r="NI421" s="1"/>
      <c r="NJ421" s="1"/>
      <c r="NK421" s="1"/>
      <c r="NL421" s="1"/>
      <c r="NM421" s="1"/>
      <c r="NN421" s="1"/>
      <c r="NO421" s="1"/>
      <c r="NP421" s="1"/>
      <c r="NQ421" s="1"/>
      <c r="NR421" s="1"/>
      <c r="NS421" s="1"/>
      <c r="NT421" s="1"/>
      <c r="NU421" s="1"/>
      <c r="NV421" s="1"/>
      <c r="NW421" s="1"/>
      <c r="NX421" s="1"/>
      <c r="NY421" s="1"/>
      <c r="NZ421" s="1"/>
      <c r="OA421" s="1"/>
      <c r="OB421" s="1"/>
      <c r="OC421" s="1"/>
      <c r="OD421" s="1"/>
      <c r="OE421" s="1"/>
      <c r="OF421" s="1"/>
      <c r="OG421" s="1"/>
      <c r="OH421" s="1"/>
      <c r="OI421" s="1"/>
      <c r="OJ421" s="1"/>
      <c r="OK421" s="1"/>
      <c r="OL421" s="1"/>
      <c r="OM421" s="1"/>
      <c r="ON421" s="1"/>
      <c r="OO421" s="1"/>
      <c r="OP421" s="1"/>
      <c r="OQ421" s="1"/>
      <c r="OR421" s="1"/>
      <c r="OS421" s="1"/>
      <c r="OT421" s="1"/>
      <c r="OU421" s="1"/>
      <c r="OV421" s="1"/>
      <c r="OW421" s="1"/>
      <c r="OX421" s="1"/>
      <c r="OY421" s="1"/>
      <c r="OZ421" s="1"/>
      <c r="PA421" s="1"/>
      <c r="PB421" s="1"/>
      <c r="PC421" s="1"/>
      <c r="PD421" s="1"/>
      <c r="PE421" s="1"/>
      <c r="PF421" s="1"/>
      <c r="PG421" s="1"/>
      <c r="PH421" s="1"/>
      <c r="PI421" s="1"/>
      <c r="PJ421" s="1"/>
      <c r="PK421" s="1"/>
      <c r="PL421" s="1"/>
      <c r="PM421" s="1"/>
      <c r="PN421" s="1"/>
      <c r="PO421" s="1"/>
      <c r="PP421" s="1"/>
      <c r="PQ421" s="1"/>
      <c r="PR421" s="1"/>
      <c r="PS421" s="1"/>
      <c r="PT421" s="1"/>
      <c r="PU421" s="1"/>
      <c r="PV421" s="1"/>
      <c r="PW421" s="1"/>
      <c r="PX421" s="1"/>
      <c r="PY421" s="1"/>
      <c r="PZ421" s="1"/>
      <c r="QA421" s="1"/>
      <c r="QB421" s="1"/>
      <c r="QC421" s="1"/>
      <c r="QD421" s="1"/>
      <c r="QE421" s="1"/>
      <c r="QF421" s="1"/>
      <c r="QG421" s="1"/>
      <c r="QH421" s="1"/>
      <c r="QI421" s="1"/>
      <c r="QJ421" s="1"/>
      <c r="QK421" s="1"/>
      <c r="QL421" s="1"/>
      <c r="QM421" s="1"/>
      <c r="QN421" s="1"/>
      <c r="QO421" s="1"/>
      <c r="QP421" s="1"/>
      <c r="QQ421" s="1"/>
      <c r="QR421" s="1"/>
      <c r="QS421" s="1"/>
      <c r="QT421" s="1"/>
      <c r="QU421" s="1"/>
      <c r="QV421" s="1"/>
      <c r="QW421" s="1"/>
      <c r="QX421" s="1"/>
      <c r="QY421" s="1"/>
      <c r="QZ421" s="1"/>
      <c r="RA421" s="1"/>
      <c r="RB421" s="1"/>
      <c r="RC421" s="1"/>
      <c r="RD421" s="1"/>
      <c r="RE421" s="1"/>
      <c r="RF421" s="1"/>
      <c r="RG421" s="1"/>
      <c r="RH421" s="1"/>
      <c r="RI421" s="1"/>
      <c r="RJ421" s="1"/>
      <c r="RK421" s="1"/>
      <c r="RL421" s="1"/>
      <c r="RM421" s="1"/>
      <c r="RN421" s="1"/>
      <c r="RO421" s="1"/>
      <c r="RP421" s="1"/>
      <c r="RQ421" s="1"/>
      <c r="RR421" s="1"/>
      <c r="RS421" s="1"/>
      <c r="RT421" s="1"/>
      <c r="RU421" s="1"/>
      <c r="RV421" s="1"/>
      <c r="RW421" s="1"/>
      <c r="RX421" s="1"/>
      <c r="RY421" s="1"/>
      <c r="RZ421" s="1"/>
      <c r="SA421" s="1"/>
      <c r="SB421" s="1"/>
      <c r="SC421" s="1"/>
      <c r="SD421" s="1"/>
      <c r="SE421" s="1"/>
      <c r="SF421" s="1"/>
      <c r="SG421" s="1"/>
      <c r="SH421" s="1"/>
      <c r="SI421" s="1"/>
      <c r="SJ421" s="1"/>
      <c r="SK421" s="1"/>
      <c r="SL421" s="1"/>
      <c r="SM421" s="1"/>
      <c r="SN421" s="1"/>
      <c r="SO421" s="1"/>
      <c r="SP421" s="1"/>
      <c r="SQ421" s="1"/>
      <c r="SR421" s="1"/>
      <c r="SS421" s="1"/>
      <c r="ST421" s="1"/>
      <c r="SU421" s="1"/>
      <c r="SV421" s="1"/>
      <c r="SW421" s="1"/>
      <c r="SX421" s="1"/>
      <c r="SY421" s="1"/>
      <c r="SZ421" s="1"/>
      <c r="TA421" s="1"/>
      <c r="TB421" s="1"/>
      <c r="TC421" s="1"/>
      <c r="TD421" s="1"/>
      <c r="TE421" s="1"/>
      <c r="TF421" s="1"/>
      <c r="TG421" s="1"/>
      <c r="TH421" s="1"/>
      <c r="TI421" s="1"/>
      <c r="TJ421" s="1"/>
      <c r="TK421" s="1"/>
      <c r="TL421" s="1"/>
      <c r="TM421" s="1"/>
      <c r="TN421" s="1"/>
      <c r="TO421" s="1"/>
      <c r="TP421" s="1"/>
      <c r="TQ421" s="1"/>
      <c r="TR421" s="1"/>
      <c r="TS421" s="1"/>
      <c r="TT421" s="1"/>
      <c r="TU421" s="1"/>
      <c r="TV421" s="1"/>
      <c r="TW421" s="1"/>
      <c r="TX421" s="1"/>
      <c r="TY421" s="1"/>
      <c r="TZ421" s="1"/>
      <c r="UA421" s="1"/>
      <c r="UB421" s="1"/>
      <c r="UC421" s="1"/>
      <c r="UD421" s="1"/>
      <c r="UE421" s="1"/>
      <c r="UF421" s="1"/>
      <c r="UG421" s="1"/>
      <c r="UH421" s="1"/>
      <c r="UI421" s="1"/>
      <c r="UJ421" s="1"/>
      <c r="UK421" s="1"/>
      <c r="UL421" s="1"/>
      <c r="UM421" s="1"/>
      <c r="UN421" s="1"/>
      <c r="UO421" s="1"/>
      <c r="UP421" s="1"/>
      <c r="UQ421" s="1"/>
      <c r="UR421" s="1"/>
      <c r="US421" s="1"/>
      <c r="UT421" s="1"/>
      <c r="UU421" s="1"/>
      <c r="UV421" s="1"/>
      <c r="UW421" s="1"/>
      <c r="UX421" s="1"/>
      <c r="UY421" s="1"/>
      <c r="UZ421" s="1"/>
      <c r="VA421" s="1"/>
      <c r="VB421" s="1"/>
      <c r="VC421" s="1"/>
      <c r="VD421" s="1"/>
      <c r="VE421" s="1"/>
      <c r="VF421" s="1"/>
      <c r="VG421" s="1"/>
      <c r="VH421" s="1"/>
      <c r="VI421" s="1"/>
      <c r="VJ421" s="1"/>
      <c r="VK421" s="1"/>
      <c r="VL421" s="1"/>
      <c r="VM421" s="1"/>
      <c r="VN421" s="1"/>
      <c r="VO421" s="1"/>
      <c r="VP421" s="1"/>
      <c r="VQ421" s="1"/>
      <c r="VR421" s="1"/>
      <c r="VS421" s="1"/>
      <c r="VT421" s="1"/>
      <c r="VU421" s="1"/>
      <c r="VV421" s="1"/>
      <c r="VW421" s="1"/>
      <c r="VX421" s="1"/>
      <c r="VY421" s="1"/>
      <c r="VZ421" s="1"/>
      <c r="WA421" s="1"/>
      <c r="WB421" s="1"/>
      <c r="WC421" s="1"/>
      <c r="WD421" s="1"/>
      <c r="WE421" s="1"/>
      <c r="WF421" s="1"/>
      <c r="WG421" s="1"/>
      <c r="WH421" s="1"/>
      <c r="WI421" s="1"/>
      <c r="WJ421" s="1"/>
      <c r="WK421" s="1"/>
      <c r="WL421" s="1"/>
      <c r="WM421" s="1"/>
      <c r="WN421" s="1"/>
      <c r="WO421" s="1"/>
      <c r="WP421" s="1"/>
      <c r="WQ421" s="1"/>
      <c r="WR421" s="1"/>
      <c r="WS421" s="1"/>
      <c r="WT421" s="1"/>
      <c r="WU421" s="1"/>
      <c r="WV421" s="1"/>
      <c r="WW421" s="1"/>
      <c r="WX421" s="1"/>
      <c r="WY421" s="1"/>
      <c r="WZ421" s="1"/>
      <c r="XA421" s="1"/>
      <c r="XB421" s="1"/>
      <c r="XC421" s="1"/>
      <c r="XD421" s="1"/>
      <c r="XE421" s="1"/>
      <c r="XF421" s="1"/>
      <c r="XG421" s="1"/>
      <c r="XH421" s="1"/>
      <c r="XI421" s="1"/>
      <c r="XJ421" s="1"/>
      <c r="XK421" s="1"/>
      <c r="XL421" s="1"/>
      <c r="XM421" s="1"/>
      <c r="XN421" s="1"/>
      <c r="XO421" s="1"/>
      <c r="XP421" s="1"/>
      <c r="XQ421" s="1"/>
      <c r="XR421" s="1"/>
      <c r="XS421" s="1"/>
      <c r="XT421" s="1"/>
      <c r="XU421" s="1"/>
      <c r="XV421" s="1"/>
      <c r="XW421" s="1"/>
      <c r="XX421" s="1"/>
      <c r="XY421" s="1"/>
      <c r="XZ421" s="1"/>
      <c r="YA421" s="1"/>
      <c r="YB421" s="1"/>
      <c r="YC421" s="1"/>
      <c r="YD421" s="1"/>
      <c r="YE421" s="1"/>
      <c r="YF421" s="1"/>
      <c r="YG421" s="1"/>
      <c r="YH421" s="1"/>
      <c r="YI421" s="1"/>
      <c r="YJ421" s="1"/>
      <c r="YK421" s="1"/>
      <c r="YL421" s="1"/>
      <c r="YM421" s="1"/>
      <c r="YN421" s="1"/>
      <c r="YO421" s="1"/>
      <c r="YP421" s="1"/>
      <c r="YQ421" s="1"/>
      <c r="YR421" s="1"/>
      <c r="YS421" s="1"/>
      <c r="YT421" s="1"/>
      <c r="YU421" s="1"/>
      <c r="YV421" s="1"/>
      <c r="YW421" s="1"/>
      <c r="YX421" s="1"/>
      <c r="YY421" s="1"/>
      <c r="YZ421" s="1"/>
      <c r="ZA421" s="1"/>
      <c r="ZB421" s="1"/>
      <c r="ZC421" s="1"/>
      <c r="ZD421" s="1"/>
      <c r="ZE421" s="1"/>
      <c r="ZF421" s="1"/>
      <c r="ZG421" s="1"/>
      <c r="ZH421" s="1"/>
      <c r="ZI421" s="1"/>
      <c r="ZJ421" s="1"/>
      <c r="ZK421" s="1"/>
      <c r="ZL421" s="1"/>
      <c r="ZM421" s="1"/>
      <c r="ZN421" s="1"/>
      <c r="ZO421" s="1"/>
      <c r="ZP421" s="1"/>
      <c r="ZQ421" s="1"/>
      <c r="ZR421" s="1"/>
      <c r="ZS421" s="1"/>
      <c r="ZT421" s="1"/>
      <c r="ZU421" s="1"/>
      <c r="ZV421" s="1"/>
      <c r="ZW421" s="1"/>
      <c r="ZX421" s="1"/>
      <c r="ZY421" s="1"/>
      <c r="ZZ421" s="1"/>
      <c r="AAA421" s="1"/>
      <c r="AAB421" s="1"/>
    </row>
    <row r="422" ht="14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  <c r="PO422" s="1"/>
      <c r="PP422" s="1"/>
      <c r="PQ422" s="1"/>
      <c r="PR422" s="1"/>
      <c r="PS422" s="1"/>
      <c r="PT422" s="1"/>
      <c r="PU422" s="1"/>
      <c r="PV422" s="1"/>
      <c r="PW422" s="1"/>
      <c r="PX422" s="1"/>
      <c r="PY422" s="1"/>
      <c r="PZ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  <c r="RF422" s="1"/>
      <c r="RG422" s="1"/>
      <c r="RH422" s="1"/>
      <c r="RI422" s="1"/>
      <c r="RJ422" s="1"/>
      <c r="RK422" s="1"/>
      <c r="RL422" s="1"/>
      <c r="RM422" s="1"/>
      <c r="RN422" s="1"/>
      <c r="RO422" s="1"/>
      <c r="RP422" s="1"/>
      <c r="RQ422" s="1"/>
      <c r="RR422" s="1"/>
      <c r="RS422" s="1"/>
      <c r="RT422" s="1"/>
      <c r="RU422" s="1"/>
      <c r="RV422" s="1"/>
      <c r="RW422" s="1"/>
      <c r="RX422" s="1"/>
      <c r="RY422" s="1"/>
      <c r="RZ422" s="1"/>
      <c r="SA422" s="1"/>
      <c r="SB422" s="1"/>
      <c r="SC422" s="1"/>
      <c r="SD422" s="1"/>
      <c r="SE422" s="1"/>
      <c r="SF422" s="1"/>
      <c r="SG422" s="1"/>
      <c r="SH422" s="1"/>
      <c r="SI422" s="1"/>
      <c r="SJ422" s="1"/>
      <c r="SK422" s="1"/>
      <c r="SL422" s="1"/>
      <c r="SM422" s="1"/>
      <c r="SN422" s="1"/>
      <c r="SO422" s="1"/>
      <c r="SP422" s="1"/>
      <c r="SQ422" s="1"/>
      <c r="SR422" s="1"/>
      <c r="SS422" s="1"/>
      <c r="ST422" s="1"/>
      <c r="SU422" s="1"/>
      <c r="SV422" s="1"/>
      <c r="SW422" s="1"/>
      <c r="SX422" s="1"/>
      <c r="SY422" s="1"/>
      <c r="SZ422" s="1"/>
      <c r="TA422" s="1"/>
      <c r="TB422" s="1"/>
      <c r="TC422" s="1"/>
      <c r="TD422" s="1"/>
      <c r="TE422" s="1"/>
      <c r="TF422" s="1"/>
      <c r="TG422" s="1"/>
      <c r="TH422" s="1"/>
      <c r="TI422" s="1"/>
      <c r="TJ422" s="1"/>
      <c r="TK422" s="1"/>
      <c r="TL422" s="1"/>
      <c r="TM422" s="1"/>
      <c r="TN422" s="1"/>
      <c r="TO422" s="1"/>
      <c r="TP422" s="1"/>
      <c r="TQ422" s="1"/>
      <c r="TR422" s="1"/>
      <c r="TS422" s="1"/>
      <c r="TT422" s="1"/>
      <c r="TU422" s="1"/>
      <c r="TV422" s="1"/>
      <c r="TW422" s="1"/>
      <c r="TX422" s="1"/>
      <c r="TY422" s="1"/>
      <c r="TZ422" s="1"/>
      <c r="UA422" s="1"/>
      <c r="UB422" s="1"/>
      <c r="UC422" s="1"/>
      <c r="UD422" s="1"/>
      <c r="UE422" s="1"/>
      <c r="UF422" s="1"/>
      <c r="UG422" s="1"/>
      <c r="UH422" s="1"/>
      <c r="UI422" s="1"/>
      <c r="UJ422" s="1"/>
      <c r="UK422" s="1"/>
      <c r="UL422" s="1"/>
      <c r="UM422" s="1"/>
      <c r="UN422" s="1"/>
      <c r="UO422" s="1"/>
      <c r="UP422" s="1"/>
      <c r="UQ422" s="1"/>
      <c r="UR422" s="1"/>
      <c r="US422" s="1"/>
      <c r="UT422" s="1"/>
      <c r="UU422" s="1"/>
      <c r="UV422" s="1"/>
      <c r="UW422" s="1"/>
      <c r="UX422" s="1"/>
      <c r="UY422" s="1"/>
      <c r="UZ422" s="1"/>
      <c r="VA422" s="1"/>
      <c r="VB422" s="1"/>
      <c r="VC422" s="1"/>
      <c r="VD422" s="1"/>
      <c r="VE422" s="1"/>
      <c r="VF422" s="1"/>
      <c r="VG422" s="1"/>
      <c r="VH422" s="1"/>
      <c r="VI422" s="1"/>
      <c r="VJ422" s="1"/>
      <c r="VK422" s="1"/>
      <c r="VL422" s="1"/>
      <c r="VM422" s="1"/>
      <c r="VN422" s="1"/>
      <c r="VO422" s="1"/>
      <c r="VP422" s="1"/>
      <c r="VQ422" s="1"/>
      <c r="VR422" s="1"/>
      <c r="VS422" s="1"/>
      <c r="VT422" s="1"/>
      <c r="VU422" s="1"/>
      <c r="VV422" s="1"/>
      <c r="VW422" s="1"/>
      <c r="VX422" s="1"/>
      <c r="VY422" s="1"/>
      <c r="VZ422" s="1"/>
      <c r="WA422" s="1"/>
      <c r="WB422" s="1"/>
      <c r="WC422" s="1"/>
      <c r="WD422" s="1"/>
      <c r="WE422" s="1"/>
      <c r="WF422" s="1"/>
      <c r="WG422" s="1"/>
      <c r="WH422" s="1"/>
      <c r="WI422" s="1"/>
      <c r="WJ422" s="1"/>
      <c r="WK422" s="1"/>
      <c r="WL422" s="1"/>
      <c r="WM422" s="1"/>
      <c r="WN422" s="1"/>
      <c r="WO422" s="1"/>
      <c r="WP422" s="1"/>
      <c r="WQ422" s="1"/>
      <c r="WR422" s="1"/>
      <c r="WS422" s="1"/>
      <c r="WT422" s="1"/>
      <c r="WU422" s="1"/>
      <c r="WV422" s="1"/>
      <c r="WW422" s="1"/>
      <c r="WX422" s="1"/>
      <c r="WY422" s="1"/>
      <c r="WZ422" s="1"/>
      <c r="XA422" s="1"/>
      <c r="XB422" s="1"/>
      <c r="XC422" s="1"/>
      <c r="XD422" s="1"/>
      <c r="XE422" s="1"/>
      <c r="XF422" s="1"/>
      <c r="XG422" s="1"/>
      <c r="XH422" s="1"/>
      <c r="XI422" s="1"/>
      <c r="XJ422" s="1"/>
      <c r="XK422" s="1"/>
      <c r="XL422" s="1"/>
      <c r="XM422" s="1"/>
      <c r="XN422" s="1"/>
      <c r="XO422" s="1"/>
      <c r="XP422" s="1"/>
      <c r="XQ422" s="1"/>
      <c r="XR422" s="1"/>
      <c r="XS422" s="1"/>
      <c r="XT422" s="1"/>
      <c r="XU422" s="1"/>
      <c r="XV422" s="1"/>
      <c r="XW422" s="1"/>
      <c r="XX422" s="1"/>
      <c r="XY422" s="1"/>
      <c r="XZ422" s="1"/>
      <c r="YA422" s="1"/>
      <c r="YB422" s="1"/>
      <c r="YC422" s="1"/>
      <c r="YD422" s="1"/>
      <c r="YE422" s="1"/>
      <c r="YF422" s="1"/>
      <c r="YG422" s="1"/>
      <c r="YH422" s="1"/>
      <c r="YI422" s="1"/>
      <c r="YJ422" s="1"/>
      <c r="YK422" s="1"/>
      <c r="YL422" s="1"/>
      <c r="YM422" s="1"/>
      <c r="YN422" s="1"/>
      <c r="YO422" s="1"/>
      <c r="YP422" s="1"/>
      <c r="YQ422" s="1"/>
      <c r="YR422" s="1"/>
      <c r="YS422" s="1"/>
      <c r="YT422" s="1"/>
      <c r="YU422" s="1"/>
      <c r="YV422" s="1"/>
      <c r="YW422" s="1"/>
      <c r="YX422" s="1"/>
      <c r="YY422" s="1"/>
      <c r="YZ422" s="1"/>
      <c r="ZA422" s="1"/>
      <c r="ZB422" s="1"/>
      <c r="ZC422" s="1"/>
      <c r="ZD422" s="1"/>
      <c r="ZE422" s="1"/>
      <c r="ZF422" s="1"/>
      <c r="ZG422" s="1"/>
      <c r="ZH422" s="1"/>
      <c r="ZI422" s="1"/>
      <c r="ZJ422" s="1"/>
      <c r="ZK422" s="1"/>
      <c r="ZL422" s="1"/>
      <c r="ZM422" s="1"/>
      <c r="ZN422" s="1"/>
      <c r="ZO422" s="1"/>
      <c r="ZP422" s="1"/>
      <c r="ZQ422" s="1"/>
      <c r="ZR422" s="1"/>
      <c r="ZS422" s="1"/>
      <c r="ZT422" s="1"/>
      <c r="ZU422" s="1"/>
      <c r="ZV422" s="1"/>
      <c r="ZW422" s="1"/>
      <c r="ZX422" s="1"/>
      <c r="ZY422" s="1"/>
      <c r="ZZ422" s="1"/>
      <c r="AAA422" s="1"/>
      <c r="AAB422" s="1"/>
    </row>
    <row r="423" ht="14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</row>
    <row r="424" ht="14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  <c r="KN424" s="1"/>
      <c r="KO424" s="1"/>
      <c r="KP424" s="1"/>
      <c r="KQ424" s="1"/>
      <c r="KR424" s="1"/>
      <c r="KS424" s="1"/>
      <c r="KT424" s="1"/>
      <c r="KU424" s="1"/>
      <c r="KV424" s="1"/>
      <c r="KW424" s="1"/>
      <c r="KX424" s="1"/>
      <c r="KY424" s="1"/>
      <c r="KZ424" s="1"/>
      <c r="LA424" s="1"/>
      <c r="LB424" s="1"/>
      <c r="LC424" s="1"/>
      <c r="LD424" s="1"/>
      <c r="LE424" s="1"/>
      <c r="LF424" s="1"/>
      <c r="LG424" s="1"/>
      <c r="LH424" s="1"/>
      <c r="LI424" s="1"/>
      <c r="LJ424" s="1"/>
      <c r="LK424" s="1"/>
      <c r="LL424" s="1"/>
      <c r="LM424" s="1"/>
      <c r="LN424" s="1"/>
      <c r="LO424" s="1"/>
      <c r="LP424" s="1"/>
      <c r="LQ424" s="1"/>
      <c r="LR424" s="1"/>
      <c r="LS424" s="1"/>
      <c r="LT424" s="1"/>
      <c r="LU424" s="1"/>
      <c r="LV424" s="1"/>
      <c r="LW424" s="1"/>
      <c r="LX424" s="1"/>
      <c r="LY424" s="1"/>
      <c r="LZ424" s="1"/>
      <c r="MA424" s="1"/>
      <c r="MB424" s="1"/>
      <c r="MC424" s="1"/>
      <c r="MD424" s="1"/>
      <c r="ME424" s="1"/>
      <c r="MF424" s="1"/>
      <c r="MG424" s="1"/>
      <c r="MH424" s="1"/>
      <c r="MI424" s="1"/>
      <c r="MJ424" s="1"/>
      <c r="MK424" s="1"/>
      <c r="ML424" s="1"/>
      <c r="MM424" s="1"/>
      <c r="MN424" s="1"/>
      <c r="MO424" s="1"/>
      <c r="MP424" s="1"/>
      <c r="MQ424" s="1"/>
      <c r="MR424" s="1"/>
      <c r="MS424" s="1"/>
      <c r="MT424" s="1"/>
      <c r="MU424" s="1"/>
      <c r="MV424" s="1"/>
      <c r="MW424" s="1"/>
      <c r="MX424" s="1"/>
      <c r="MY424" s="1"/>
      <c r="MZ424" s="1"/>
      <c r="NA424" s="1"/>
      <c r="NB424" s="1"/>
      <c r="NC424" s="1"/>
      <c r="ND424" s="1"/>
      <c r="NE424" s="1"/>
      <c r="NF424" s="1"/>
      <c r="NG424" s="1"/>
      <c r="NH424" s="1"/>
      <c r="NI424" s="1"/>
      <c r="NJ424" s="1"/>
      <c r="NK424" s="1"/>
      <c r="NL424" s="1"/>
      <c r="NM424" s="1"/>
      <c r="NN424" s="1"/>
      <c r="NO424" s="1"/>
      <c r="NP424" s="1"/>
      <c r="NQ424" s="1"/>
      <c r="NR424" s="1"/>
      <c r="NS424" s="1"/>
      <c r="NT424" s="1"/>
      <c r="NU424" s="1"/>
      <c r="NV424" s="1"/>
      <c r="NW424" s="1"/>
      <c r="NX424" s="1"/>
      <c r="NY424" s="1"/>
      <c r="NZ424" s="1"/>
      <c r="OA424" s="1"/>
      <c r="OB424" s="1"/>
      <c r="OC424" s="1"/>
      <c r="OD424" s="1"/>
      <c r="OE424" s="1"/>
      <c r="OF424" s="1"/>
      <c r="OG424" s="1"/>
      <c r="OH424" s="1"/>
      <c r="OI424" s="1"/>
      <c r="OJ424" s="1"/>
      <c r="OK424" s="1"/>
      <c r="OL424" s="1"/>
      <c r="OM424" s="1"/>
      <c r="ON424" s="1"/>
      <c r="OO424" s="1"/>
      <c r="OP424" s="1"/>
      <c r="OQ424" s="1"/>
      <c r="OR424" s="1"/>
      <c r="OS424" s="1"/>
      <c r="OT424" s="1"/>
      <c r="OU424" s="1"/>
      <c r="OV424" s="1"/>
      <c r="OW424" s="1"/>
      <c r="OX424" s="1"/>
      <c r="OY424" s="1"/>
      <c r="OZ424" s="1"/>
      <c r="PA424" s="1"/>
      <c r="PB424" s="1"/>
      <c r="PC424" s="1"/>
      <c r="PD424" s="1"/>
      <c r="PE424" s="1"/>
      <c r="PF424" s="1"/>
      <c r="PG424" s="1"/>
      <c r="PH424" s="1"/>
      <c r="PI424" s="1"/>
      <c r="PJ424" s="1"/>
      <c r="PK424" s="1"/>
      <c r="PL424" s="1"/>
      <c r="PM424" s="1"/>
      <c r="PN424" s="1"/>
      <c r="PO424" s="1"/>
      <c r="PP424" s="1"/>
      <c r="PQ424" s="1"/>
      <c r="PR424" s="1"/>
      <c r="PS424" s="1"/>
      <c r="PT424" s="1"/>
      <c r="PU424" s="1"/>
      <c r="PV424" s="1"/>
      <c r="PW424" s="1"/>
      <c r="PX424" s="1"/>
      <c r="PY424" s="1"/>
      <c r="PZ424" s="1"/>
      <c r="QA424" s="1"/>
      <c r="QB424" s="1"/>
      <c r="QC424" s="1"/>
      <c r="QD424" s="1"/>
      <c r="QE424" s="1"/>
      <c r="QF424" s="1"/>
      <c r="QG424" s="1"/>
      <c r="QH424" s="1"/>
      <c r="QI424" s="1"/>
      <c r="QJ424" s="1"/>
      <c r="QK424" s="1"/>
      <c r="QL424" s="1"/>
      <c r="QM424" s="1"/>
      <c r="QN424" s="1"/>
      <c r="QO424" s="1"/>
      <c r="QP424" s="1"/>
      <c r="QQ424" s="1"/>
      <c r="QR424" s="1"/>
      <c r="QS424" s="1"/>
      <c r="QT424" s="1"/>
      <c r="QU424" s="1"/>
      <c r="QV424" s="1"/>
      <c r="QW424" s="1"/>
      <c r="QX424" s="1"/>
      <c r="QY424" s="1"/>
      <c r="QZ424" s="1"/>
      <c r="RA424" s="1"/>
      <c r="RB424" s="1"/>
      <c r="RC424" s="1"/>
      <c r="RD424" s="1"/>
      <c r="RE424" s="1"/>
      <c r="RF424" s="1"/>
      <c r="RG424" s="1"/>
      <c r="RH424" s="1"/>
      <c r="RI424" s="1"/>
      <c r="RJ424" s="1"/>
      <c r="RK424" s="1"/>
      <c r="RL424" s="1"/>
      <c r="RM424" s="1"/>
      <c r="RN424" s="1"/>
      <c r="RO424" s="1"/>
      <c r="RP424" s="1"/>
      <c r="RQ424" s="1"/>
      <c r="RR424" s="1"/>
      <c r="RS424" s="1"/>
      <c r="RT424" s="1"/>
      <c r="RU424" s="1"/>
      <c r="RV424" s="1"/>
      <c r="RW424" s="1"/>
      <c r="RX424" s="1"/>
      <c r="RY424" s="1"/>
      <c r="RZ424" s="1"/>
      <c r="SA424" s="1"/>
      <c r="SB424" s="1"/>
      <c r="SC424" s="1"/>
      <c r="SD424" s="1"/>
      <c r="SE424" s="1"/>
      <c r="SF424" s="1"/>
      <c r="SG424" s="1"/>
      <c r="SH424" s="1"/>
      <c r="SI424" s="1"/>
      <c r="SJ424" s="1"/>
      <c r="SK424" s="1"/>
      <c r="SL424" s="1"/>
      <c r="SM424" s="1"/>
      <c r="SN424" s="1"/>
      <c r="SO424" s="1"/>
      <c r="SP424" s="1"/>
      <c r="SQ424" s="1"/>
      <c r="SR424" s="1"/>
      <c r="SS424" s="1"/>
      <c r="ST424" s="1"/>
      <c r="SU424" s="1"/>
      <c r="SV424" s="1"/>
      <c r="SW424" s="1"/>
      <c r="SX424" s="1"/>
      <c r="SY424" s="1"/>
      <c r="SZ424" s="1"/>
      <c r="TA424" s="1"/>
      <c r="TB424" s="1"/>
      <c r="TC424" s="1"/>
      <c r="TD424" s="1"/>
      <c r="TE424" s="1"/>
      <c r="TF424" s="1"/>
      <c r="TG424" s="1"/>
      <c r="TH424" s="1"/>
      <c r="TI424" s="1"/>
      <c r="TJ424" s="1"/>
      <c r="TK424" s="1"/>
      <c r="TL424" s="1"/>
      <c r="TM424" s="1"/>
      <c r="TN424" s="1"/>
      <c r="TO424" s="1"/>
      <c r="TP424" s="1"/>
      <c r="TQ424" s="1"/>
      <c r="TR424" s="1"/>
      <c r="TS424" s="1"/>
      <c r="TT424" s="1"/>
      <c r="TU424" s="1"/>
      <c r="TV424" s="1"/>
      <c r="TW424" s="1"/>
      <c r="TX424" s="1"/>
      <c r="TY424" s="1"/>
      <c r="TZ424" s="1"/>
      <c r="UA424" s="1"/>
      <c r="UB424" s="1"/>
      <c r="UC424" s="1"/>
      <c r="UD424" s="1"/>
      <c r="UE424" s="1"/>
      <c r="UF424" s="1"/>
      <c r="UG424" s="1"/>
      <c r="UH424" s="1"/>
      <c r="UI424" s="1"/>
      <c r="UJ424" s="1"/>
      <c r="UK424" s="1"/>
      <c r="UL424" s="1"/>
      <c r="UM424" s="1"/>
      <c r="UN424" s="1"/>
      <c r="UO424" s="1"/>
      <c r="UP424" s="1"/>
      <c r="UQ424" s="1"/>
      <c r="UR424" s="1"/>
      <c r="US424" s="1"/>
      <c r="UT424" s="1"/>
      <c r="UU424" s="1"/>
      <c r="UV424" s="1"/>
      <c r="UW424" s="1"/>
      <c r="UX424" s="1"/>
      <c r="UY424" s="1"/>
      <c r="UZ424" s="1"/>
      <c r="VA424" s="1"/>
      <c r="VB424" s="1"/>
      <c r="VC424" s="1"/>
      <c r="VD424" s="1"/>
      <c r="VE424" s="1"/>
      <c r="VF424" s="1"/>
      <c r="VG424" s="1"/>
      <c r="VH424" s="1"/>
      <c r="VI424" s="1"/>
      <c r="VJ424" s="1"/>
      <c r="VK424" s="1"/>
      <c r="VL424" s="1"/>
      <c r="VM424" s="1"/>
      <c r="VN424" s="1"/>
      <c r="VO424" s="1"/>
      <c r="VP424" s="1"/>
      <c r="VQ424" s="1"/>
      <c r="VR424" s="1"/>
      <c r="VS424" s="1"/>
      <c r="VT424" s="1"/>
      <c r="VU424" s="1"/>
      <c r="VV424" s="1"/>
      <c r="VW424" s="1"/>
      <c r="VX424" s="1"/>
      <c r="VY424" s="1"/>
      <c r="VZ424" s="1"/>
      <c r="WA424" s="1"/>
      <c r="WB424" s="1"/>
      <c r="WC424" s="1"/>
      <c r="WD424" s="1"/>
      <c r="WE424" s="1"/>
      <c r="WF424" s="1"/>
      <c r="WG424" s="1"/>
      <c r="WH424" s="1"/>
      <c r="WI424" s="1"/>
      <c r="WJ424" s="1"/>
      <c r="WK424" s="1"/>
      <c r="WL424" s="1"/>
      <c r="WM424" s="1"/>
      <c r="WN424" s="1"/>
      <c r="WO424" s="1"/>
      <c r="WP424" s="1"/>
      <c r="WQ424" s="1"/>
      <c r="WR424" s="1"/>
      <c r="WS424" s="1"/>
      <c r="WT424" s="1"/>
      <c r="WU424" s="1"/>
      <c r="WV424" s="1"/>
      <c r="WW424" s="1"/>
      <c r="WX424" s="1"/>
      <c r="WY424" s="1"/>
      <c r="WZ424" s="1"/>
      <c r="XA424" s="1"/>
      <c r="XB424" s="1"/>
      <c r="XC424" s="1"/>
      <c r="XD424" s="1"/>
      <c r="XE424" s="1"/>
      <c r="XF424" s="1"/>
      <c r="XG424" s="1"/>
      <c r="XH424" s="1"/>
      <c r="XI424" s="1"/>
      <c r="XJ424" s="1"/>
      <c r="XK424" s="1"/>
      <c r="XL424" s="1"/>
      <c r="XM424" s="1"/>
      <c r="XN424" s="1"/>
      <c r="XO424" s="1"/>
      <c r="XP424" s="1"/>
      <c r="XQ424" s="1"/>
      <c r="XR424" s="1"/>
      <c r="XS424" s="1"/>
      <c r="XT424" s="1"/>
      <c r="XU424" s="1"/>
      <c r="XV424" s="1"/>
      <c r="XW424" s="1"/>
      <c r="XX424" s="1"/>
      <c r="XY424" s="1"/>
      <c r="XZ424" s="1"/>
      <c r="YA424" s="1"/>
      <c r="YB424" s="1"/>
      <c r="YC424" s="1"/>
      <c r="YD424" s="1"/>
      <c r="YE424" s="1"/>
      <c r="YF424" s="1"/>
      <c r="YG424" s="1"/>
      <c r="YH424" s="1"/>
      <c r="YI424" s="1"/>
      <c r="YJ424" s="1"/>
      <c r="YK424" s="1"/>
      <c r="YL424" s="1"/>
      <c r="YM424" s="1"/>
      <c r="YN424" s="1"/>
      <c r="YO424" s="1"/>
      <c r="YP424" s="1"/>
      <c r="YQ424" s="1"/>
      <c r="YR424" s="1"/>
      <c r="YS424" s="1"/>
      <c r="YT424" s="1"/>
      <c r="YU424" s="1"/>
      <c r="YV424" s="1"/>
      <c r="YW424" s="1"/>
      <c r="YX424" s="1"/>
      <c r="YY424" s="1"/>
      <c r="YZ424" s="1"/>
      <c r="ZA424" s="1"/>
      <c r="ZB424" s="1"/>
      <c r="ZC424" s="1"/>
      <c r="ZD424" s="1"/>
      <c r="ZE424" s="1"/>
      <c r="ZF424" s="1"/>
      <c r="ZG424" s="1"/>
      <c r="ZH424" s="1"/>
      <c r="ZI424" s="1"/>
      <c r="ZJ424" s="1"/>
      <c r="ZK424" s="1"/>
      <c r="ZL424" s="1"/>
      <c r="ZM424" s="1"/>
      <c r="ZN424" s="1"/>
      <c r="ZO424" s="1"/>
      <c r="ZP424" s="1"/>
      <c r="ZQ424" s="1"/>
      <c r="ZR424" s="1"/>
      <c r="ZS424" s="1"/>
      <c r="ZT424" s="1"/>
      <c r="ZU424" s="1"/>
      <c r="ZV424" s="1"/>
      <c r="ZW424" s="1"/>
      <c r="ZX424" s="1"/>
      <c r="ZY424" s="1"/>
      <c r="ZZ424" s="1"/>
      <c r="AAA424" s="1"/>
      <c r="AAB424" s="1"/>
    </row>
    <row r="425" ht="14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  <c r="KN425" s="1"/>
      <c r="KO425" s="1"/>
      <c r="KP425" s="1"/>
      <c r="KQ425" s="1"/>
      <c r="KR425" s="1"/>
      <c r="KS425" s="1"/>
      <c r="KT425" s="1"/>
      <c r="KU425" s="1"/>
      <c r="KV425" s="1"/>
      <c r="KW425" s="1"/>
      <c r="KX425" s="1"/>
      <c r="KY425" s="1"/>
      <c r="KZ425" s="1"/>
      <c r="LA425" s="1"/>
      <c r="LB425" s="1"/>
      <c r="LC425" s="1"/>
      <c r="LD425" s="1"/>
      <c r="LE425" s="1"/>
      <c r="LF425" s="1"/>
      <c r="LG425" s="1"/>
      <c r="LH425" s="1"/>
      <c r="LI425" s="1"/>
      <c r="LJ425" s="1"/>
      <c r="LK425" s="1"/>
      <c r="LL425" s="1"/>
      <c r="LM425" s="1"/>
      <c r="LN425" s="1"/>
      <c r="LO425" s="1"/>
      <c r="LP425" s="1"/>
      <c r="LQ425" s="1"/>
      <c r="LR425" s="1"/>
      <c r="LS425" s="1"/>
      <c r="LT425" s="1"/>
      <c r="LU425" s="1"/>
      <c r="LV425" s="1"/>
      <c r="LW425" s="1"/>
      <c r="LX425" s="1"/>
      <c r="LY425" s="1"/>
      <c r="LZ425" s="1"/>
      <c r="MA425" s="1"/>
      <c r="MB425" s="1"/>
      <c r="MC425" s="1"/>
      <c r="MD425" s="1"/>
      <c r="ME425" s="1"/>
      <c r="MF425" s="1"/>
      <c r="MG425" s="1"/>
      <c r="MH425" s="1"/>
      <c r="MI425" s="1"/>
      <c r="MJ425" s="1"/>
      <c r="MK425" s="1"/>
      <c r="ML425" s="1"/>
      <c r="MM425" s="1"/>
      <c r="MN425" s="1"/>
      <c r="MO425" s="1"/>
      <c r="MP425" s="1"/>
      <c r="MQ425" s="1"/>
      <c r="MR425" s="1"/>
      <c r="MS425" s="1"/>
      <c r="MT425" s="1"/>
      <c r="MU425" s="1"/>
      <c r="MV425" s="1"/>
      <c r="MW425" s="1"/>
      <c r="MX425" s="1"/>
      <c r="MY425" s="1"/>
      <c r="MZ425" s="1"/>
      <c r="NA425" s="1"/>
      <c r="NB425" s="1"/>
      <c r="NC425" s="1"/>
      <c r="ND425" s="1"/>
      <c r="NE425" s="1"/>
      <c r="NF425" s="1"/>
      <c r="NG425" s="1"/>
      <c r="NH425" s="1"/>
      <c r="NI425" s="1"/>
      <c r="NJ425" s="1"/>
      <c r="NK425" s="1"/>
      <c r="NL425" s="1"/>
      <c r="NM425" s="1"/>
      <c r="NN425" s="1"/>
      <c r="NO425" s="1"/>
      <c r="NP425" s="1"/>
      <c r="NQ425" s="1"/>
      <c r="NR425" s="1"/>
      <c r="NS425" s="1"/>
      <c r="NT425" s="1"/>
      <c r="NU425" s="1"/>
      <c r="NV425" s="1"/>
      <c r="NW425" s="1"/>
      <c r="NX425" s="1"/>
      <c r="NY425" s="1"/>
      <c r="NZ425" s="1"/>
      <c r="OA425" s="1"/>
      <c r="OB425" s="1"/>
      <c r="OC425" s="1"/>
      <c r="OD425" s="1"/>
      <c r="OE425" s="1"/>
      <c r="OF425" s="1"/>
      <c r="OG425" s="1"/>
      <c r="OH425" s="1"/>
      <c r="OI425" s="1"/>
      <c r="OJ425" s="1"/>
      <c r="OK425" s="1"/>
      <c r="OL425" s="1"/>
      <c r="OM425" s="1"/>
      <c r="ON425" s="1"/>
      <c r="OO425" s="1"/>
      <c r="OP425" s="1"/>
      <c r="OQ425" s="1"/>
      <c r="OR425" s="1"/>
      <c r="OS425" s="1"/>
      <c r="OT425" s="1"/>
      <c r="OU425" s="1"/>
      <c r="OV425" s="1"/>
      <c r="OW425" s="1"/>
      <c r="OX425" s="1"/>
      <c r="OY425" s="1"/>
      <c r="OZ425" s="1"/>
      <c r="PA425" s="1"/>
      <c r="PB425" s="1"/>
      <c r="PC425" s="1"/>
      <c r="PD425" s="1"/>
      <c r="PE425" s="1"/>
      <c r="PF425" s="1"/>
      <c r="PG425" s="1"/>
      <c r="PH425" s="1"/>
      <c r="PI425" s="1"/>
      <c r="PJ425" s="1"/>
      <c r="PK425" s="1"/>
      <c r="PL425" s="1"/>
      <c r="PM425" s="1"/>
      <c r="PN425" s="1"/>
      <c r="PO425" s="1"/>
      <c r="PP425" s="1"/>
      <c r="PQ425" s="1"/>
      <c r="PR425" s="1"/>
      <c r="PS425" s="1"/>
      <c r="PT425" s="1"/>
      <c r="PU425" s="1"/>
      <c r="PV425" s="1"/>
      <c r="PW425" s="1"/>
      <c r="PX425" s="1"/>
      <c r="PY425" s="1"/>
      <c r="PZ425" s="1"/>
      <c r="QA425" s="1"/>
      <c r="QB425" s="1"/>
      <c r="QC425" s="1"/>
      <c r="QD425" s="1"/>
      <c r="QE425" s="1"/>
      <c r="QF425" s="1"/>
      <c r="QG425" s="1"/>
      <c r="QH425" s="1"/>
      <c r="QI425" s="1"/>
      <c r="QJ425" s="1"/>
      <c r="QK425" s="1"/>
      <c r="QL425" s="1"/>
      <c r="QM425" s="1"/>
      <c r="QN425" s="1"/>
      <c r="QO425" s="1"/>
      <c r="QP425" s="1"/>
      <c r="QQ425" s="1"/>
      <c r="QR425" s="1"/>
      <c r="QS425" s="1"/>
      <c r="QT425" s="1"/>
      <c r="QU425" s="1"/>
      <c r="QV425" s="1"/>
      <c r="QW425" s="1"/>
      <c r="QX425" s="1"/>
      <c r="QY425" s="1"/>
      <c r="QZ425" s="1"/>
      <c r="RA425" s="1"/>
      <c r="RB425" s="1"/>
      <c r="RC425" s="1"/>
      <c r="RD425" s="1"/>
      <c r="RE425" s="1"/>
      <c r="RF425" s="1"/>
      <c r="RG425" s="1"/>
      <c r="RH425" s="1"/>
      <c r="RI425" s="1"/>
      <c r="RJ425" s="1"/>
      <c r="RK425" s="1"/>
      <c r="RL425" s="1"/>
      <c r="RM425" s="1"/>
      <c r="RN425" s="1"/>
      <c r="RO425" s="1"/>
      <c r="RP425" s="1"/>
      <c r="RQ425" s="1"/>
      <c r="RR425" s="1"/>
      <c r="RS425" s="1"/>
      <c r="RT425" s="1"/>
      <c r="RU425" s="1"/>
      <c r="RV425" s="1"/>
      <c r="RW425" s="1"/>
      <c r="RX425" s="1"/>
      <c r="RY425" s="1"/>
      <c r="RZ425" s="1"/>
      <c r="SA425" s="1"/>
      <c r="SB425" s="1"/>
      <c r="SC425" s="1"/>
      <c r="SD425" s="1"/>
      <c r="SE425" s="1"/>
      <c r="SF425" s="1"/>
      <c r="SG425" s="1"/>
      <c r="SH425" s="1"/>
      <c r="SI425" s="1"/>
      <c r="SJ425" s="1"/>
      <c r="SK425" s="1"/>
      <c r="SL425" s="1"/>
      <c r="SM425" s="1"/>
      <c r="SN425" s="1"/>
      <c r="SO425" s="1"/>
      <c r="SP425" s="1"/>
      <c r="SQ425" s="1"/>
      <c r="SR425" s="1"/>
      <c r="SS425" s="1"/>
      <c r="ST425" s="1"/>
      <c r="SU425" s="1"/>
      <c r="SV425" s="1"/>
      <c r="SW425" s="1"/>
      <c r="SX425" s="1"/>
      <c r="SY425" s="1"/>
      <c r="SZ425" s="1"/>
      <c r="TA425" s="1"/>
      <c r="TB425" s="1"/>
      <c r="TC425" s="1"/>
      <c r="TD425" s="1"/>
      <c r="TE425" s="1"/>
      <c r="TF425" s="1"/>
      <c r="TG425" s="1"/>
      <c r="TH425" s="1"/>
      <c r="TI425" s="1"/>
      <c r="TJ425" s="1"/>
      <c r="TK425" s="1"/>
      <c r="TL425" s="1"/>
      <c r="TM425" s="1"/>
      <c r="TN425" s="1"/>
      <c r="TO425" s="1"/>
      <c r="TP425" s="1"/>
      <c r="TQ425" s="1"/>
      <c r="TR425" s="1"/>
      <c r="TS425" s="1"/>
      <c r="TT425" s="1"/>
      <c r="TU425" s="1"/>
      <c r="TV425" s="1"/>
      <c r="TW425" s="1"/>
      <c r="TX425" s="1"/>
      <c r="TY425" s="1"/>
      <c r="TZ425" s="1"/>
      <c r="UA425" s="1"/>
      <c r="UB425" s="1"/>
      <c r="UC425" s="1"/>
      <c r="UD425" s="1"/>
      <c r="UE425" s="1"/>
      <c r="UF425" s="1"/>
      <c r="UG425" s="1"/>
      <c r="UH425" s="1"/>
      <c r="UI425" s="1"/>
      <c r="UJ425" s="1"/>
      <c r="UK425" s="1"/>
      <c r="UL425" s="1"/>
      <c r="UM425" s="1"/>
      <c r="UN425" s="1"/>
      <c r="UO425" s="1"/>
      <c r="UP425" s="1"/>
      <c r="UQ425" s="1"/>
      <c r="UR425" s="1"/>
      <c r="US425" s="1"/>
      <c r="UT425" s="1"/>
      <c r="UU425" s="1"/>
      <c r="UV425" s="1"/>
      <c r="UW425" s="1"/>
      <c r="UX425" s="1"/>
      <c r="UY425" s="1"/>
      <c r="UZ425" s="1"/>
      <c r="VA425" s="1"/>
      <c r="VB425" s="1"/>
      <c r="VC425" s="1"/>
      <c r="VD425" s="1"/>
      <c r="VE425" s="1"/>
      <c r="VF425" s="1"/>
      <c r="VG425" s="1"/>
      <c r="VH425" s="1"/>
      <c r="VI425" s="1"/>
      <c r="VJ425" s="1"/>
      <c r="VK425" s="1"/>
      <c r="VL425" s="1"/>
      <c r="VM425" s="1"/>
      <c r="VN425" s="1"/>
      <c r="VO425" s="1"/>
      <c r="VP425" s="1"/>
      <c r="VQ425" s="1"/>
      <c r="VR425" s="1"/>
      <c r="VS425" s="1"/>
      <c r="VT425" s="1"/>
      <c r="VU425" s="1"/>
      <c r="VV425" s="1"/>
      <c r="VW425" s="1"/>
      <c r="VX425" s="1"/>
      <c r="VY425" s="1"/>
      <c r="VZ425" s="1"/>
      <c r="WA425" s="1"/>
      <c r="WB425" s="1"/>
      <c r="WC425" s="1"/>
      <c r="WD425" s="1"/>
      <c r="WE425" s="1"/>
      <c r="WF425" s="1"/>
      <c r="WG425" s="1"/>
      <c r="WH425" s="1"/>
      <c r="WI425" s="1"/>
      <c r="WJ425" s="1"/>
      <c r="WK425" s="1"/>
      <c r="WL425" s="1"/>
      <c r="WM425" s="1"/>
      <c r="WN425" s="1"/>
      <c r="WO425" s="1"/>
      <c r="WP425" s="1"/>
      <c r="WQ425" s="1"/>
      <c r="WR425" s="1"/>
      <c r="WS425" s="1"/>
      <c r="WT425" s="1"/>
      <c r="WU425" s="1"/>
      <c r="WV425" s="1"/>
      <c r="WW425" s="1"/>
      <c r="WX425" s="1"/>
      <c r="WY425" s="1"/>
      <c r="WZ425" s="1"/>
      <c r="XA425" s="1"/>
      <c r="XB425" s="1"/>
      <c r="XC425" s="1"/>
      <c r="XD425" s="1"/>
      <c r="XE425" s="1"/>
      <c r="XF425" s="1"/>
      <c r="XG425" s="1"/>
      <c r="XH425" s="1"/>
      <c r="XI425" s="1"/>
      <c r="XJ425" s="1"/>
      <c r="XK425" s="1"/>
      <c r="XL425" s="1"/>
      <c r="XM425" s="1"/>
      <c r="XN425" s="1"/>
      <c r="XO425" s="1"/>
      <c r="XP425" s="1"/>
      <c r="XQ425" s="1"/>
      <c r="XR425" s="1"/>
      <c r="XS425" s="1"/>
      <c r="XT425" s="1"/>
      <c r="XU425" s="1"/>
      <c r="XV425" s="1"/>
      <c r="XW425" s="1"/>
      <c r="XX425" s="1"/>
      <c r="XY425" s="1"/>
      <c r="XZ425" s="1"/>
      <c r="YA425" s="1"/>
      <c r="YB425" s="1"/>
      <c r="YC425" s="1"/>
      <c r="YD425" s="1"/>
      <c r="YE425" s="1"/>
      <c r="YF425" s="1"/>
      <c r="YG425" s="1"/>
      <c r="YH425" s="1"/>
      <c r="YI425" s="1"/>
      <c r="YJ425" s="1"/>
      <c r="YK425" s="1"/>
      <c r="YL425" s="1"/>
      <c r="YM425" s="1"/>
      <c r="YN425" s="1"/>
      <c r="YO425" s="1"/>
      <c r="YP425" s="1"/>
      <c r="YQ425" s="1"/>
      <c r="YR425" s="1"/>
      <c r="YS425" s="1"/>
      <c r="YT425" s="1"/>
      <c r="YU425" s="1"/>
      <c r="YV425" s="1"/>
      <c r="YW425" s="1"/>
      <c r="YX425" s="1"/>
      <c r="YY425" s="1"/>
      <c r="YZ425" s="1"/>
      <c r="ZA425" s="1"/>
      <c r="ZB425" s="1"/>
      <c r="ZC425" s="1"/>
      <c r="ZD425" s="1"/>
      <c r="ZE425" s="1"/>
      <c r="ZF425" s="1"/>
      <c r="ZG425" s="1"/>
      <c r="ZH425" s="1"/>
      <c r="ZI425" s="1"/>
      <c r="ZJ425" s="1"/>
      <c r="ZK425" s="1"/>
      <c r="ZL425" s="1"/>
      <c r="ZM425" s="1"/>
      <c r="ZN425" s="1"/>
      <c r="ZO425" s="1"/>
      <c r="ZP425" s="1"/>
      <c r="ZQ425" s="1"/>
      <c r="ZR425" s="1"/>
      <c r="ZS425" s="1"/>
      <c r="ZT425" s="1"/>
      <c r="ZU425" s="1"/>
      <c r="ZV425" s="1"/>
      <c r="ZW425" s="1"/>
      <c r="ZX425" s="1"/>
      <c r="ZY425" s="1"/>
      <c r="ZZ425" s="1"/>
      <c r="AAA425" s="1"/>
      <c r="AAB425" s="1"/>
    </row>
    <row r="426" ht="14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  <c r="KN426" s="1"/>
      <c r="KO426" s="1"/>
      <c r="KP426" s="1"/>
      <c r="KQ426" s="1"/>
      <c r="KR426" s="1"/>
      <c r="KS426" s="1"/>
      <c r="KT426" s="1"/>
      <c r="KU426" s="1"/>
      <c r="KV426" s="1"/>
      <c r="KW426" s="1"/>
      <c r="KX426" s="1"/>
      <c r="KY426" s="1"/>
      <c r="KZ426" s="1"/>
      <c r="LA426" s="1"/>
      <c r="LB426" s="1"/>
      <c r="LC426" s="1"/>
      <c r="LD426" s="1"/>
      <c r="LE426" s="1"/>
      <c r="LF426" s="1"/>
      <c r="LG426" s="1"/>
      <c r="LH426" s="1"/>
      <c r="LI426" s="1"/>
      <c r="LJ426" s="1"/>
      <c r="LK426" s="1"/>
      <c r="LL426" s="1"/>
      <c r="LM426" s="1"/>
      <c r="LN426" s="1"/>
      <c r="LO426" s="1"/>
      <c r="LP426" s="1"/>
      <c r="LQ426" s="1"/>
      <c r="LR426" s="1"/>
      <c r="LS426" s="1"/>
      <c r="LT426" s="1"/>
      <c r="LU426" s="1"/>
      <c r="LV426" s="1"/>
      <c r="LW426" s="1"/>
      <c r="LX426" s="1"/>
      <c r="LY426" s="1"/>
      <c r="LZ426" s="1"/>
      <c r="MA426" s="1"/>
      <c r="MB426" s="1"/>
      <c r="MC426" s="1"/>
      <c r="MD426" s="1"/>
      <c r="ME426" s="1"/>
      <c r="MF426" s="1"/>
      <c r="MG426" s="1"/>
      <c r="MH426" s="1"/>
      <c r="MI426" s="1"/>
      <c r="MJ426" s="1"/>
      <c r="MK426" s="1"/>
      <c r="ML426" s="1"/>
      <c r="MM426" s="1"/>
      <c r="MN426" s="1"/>
      <c r="MO426" s="1"/>
      <c r="MP426" s="1"/>
      <c r="MQ426" s="1"/>
      <c r="MR426" s="1"/>
      <c r="MS426" s="1"/>
      <c r="MT426" s="1"/>
      <c r="MU426" s="1"/>
      <c r="MV426" s="1"/>
      <c r="MW426" s="1"/>
      <c r="MX426" s="1"/>
      <c r="MY426" s="1"/>
      <c r="MZ426" s="1"/>
      <c r="NA426" s="1"/>
      <c r="NB426" s="1"/>
      <c r="NC426" s="1"/>
      <c r="ND426" s="1"/>
      <c r="NE426" s="1"/>
      <c r="NF426" s="1"/>
      <c r="NG426" s="1"/>
      <c r="NH426" s="1"/>
      <c r="NI426" s="1"/>
      <c r="NJ426" s="1"/>
      <c r="NK426" s="1"/>
      <c r="NL426" s="1"/>
      <c r="NM426" s="1"/>
      <c r="NN426" s="1"/>
      <c r="NO426" s="1"/>
      <c r="NP426" s="1"/>
      <c r="NQ426" s="1"/>
      <c r="NR426" s="1"/>
      <c r="NS426" s="1"/>
      <c r="NT426" s="1"/>
      <c r="NU426" s="1"/>
      <c r="NV426" s="1"/>
      <c r="NW426" s="1"/>
      <c r="NX426" s="1"/>
      <c r="NY426" s="1"/>
      <c r="NZ426" s="1"/>
      <c r="OA426" s="1"/>
      <c r="OB426" s="1"/>
      <c r="OC426" s="1"/>
      <c r="OD426" s="1"/>
      <c r="OE426" s="1"/>
      <c r="OF426" s="1"/>
      <c r="OG426" s="1"/>
      <c r="OH426" s="1"/>
      <c r="OI426" s="1"/>
      <c r="OJ426" s="1"/>
      <c r="OK426" s="1"/>
      <c r="OL426" s="1"/>
      <c r="OM426" s="1"/>
      <c r="ON426" s="1"/>
      <c r="OO426" s="1"/>
      <c r="OP426" s="1"/>
      <c r="OQ426" s="1"/>
      <c r="OR426" s="1"/>
      <c r="OS426" s="1"/>
      <c r="OT426" s="1"/>
      <c r="OU426" s="1"/>
      <c r="OV426" s="1"/>
      <c r="OW426" s="1"/>
      <c r="OX426" s="1"/>
      <c r="OY426" s="1"/>
      <c r="OZ426" s="1"/>
      <c r="PA426" s="1"/>
      <c r="PB426" s="1"/>
      <c r="PC426" s="1"/>
      <c r="PD426" s="1"/>
      <c r="PE426" s="1"/>
      <c r="PF426" s="1"/>
      <c r="PG426" s="1"/>
      <c r="PH426" s="1"/>
      <c r="PI426" s="1"/>
      <c r="PJ426" s="1"/>
      <c r="PK426" s="1"/>
      <c r="PL426" s="1"/>
      <c r="PM426" s="1"/>
      <c r="PN426" s="1"/>
      <c r="PO426" s="1"/>
      <c r="PP426" s="1"/>
      <c r="PQ426" s="1"/>
      <c r="PR426" s="1"/>
      <c r="PS426" s="1"/>
      <c r="PT426" s="1"/>
      <c r="PU426" s="1"/>
      <c r="PV426" s="1"/>
      <c r="PW426" s="1"/>
      <c r="PX426" s="1"/>
      <c r="PY426" s="1"/>
      <c r="PZ426" s="1"/>
      <c r="QA426" s="1"/>
      <c r="QB426" s="1"/>
      <c r="QC426" s="1"/>
      <c r="QD426" s="1"/>
      <c r="QE426" s="1"/>
      <c r="QF426" s="1"/>
      <c r="QG426" s="1"/>
      <c r="QH426" s="1"/>
      <c r="QI426" s="1"/>
      <c r="QJ426" s="1"/>
      <c r="QK426" s="1"/>
      <c r="QL426" s="1"/>
      <c r="QM426" s="1"/>
      <c r="QN426" s="1"/>
      <c r="QO426" s="1"/>
      <c r="QP426" s="1"/>
      <c r="QQ426" s="1"/>
      <c r="QR426" s="1"/>
      <c r="QS426" s="1"/>
      <c r="QT426" s="1"/>
      <c r="QU426" s="1"/>
      <c r="QV426" s="1"/>
      <c r="QW426" s="1"/>
      <c r="QX426" s="1"/>
      <c r="QY426" s="1"/>
      <c r="QZ426" s="1"/>
      <c r="RA426" s="1"/>
      <c r="RB426" s="1"/>
      <c r="RC426" s="1"/>
      <c r="RD426" s="1"/>
      <c r="RE426" s="1"/>
      <c r="RF426" s="1"/>
      <c r="RG426" s="1"/>
      <c r="RH426" s="1"/>
      <c r="RI426" s="1"/>
      <c r="RJ426" s="1"/>
      <c r="RK426" s="1"/>
      <c r="RL426" s="1"/>
      <c r="RM426" s="1"/>
      <c r="RN426" s="1"/>
      <c r="RO426" s="1"/>
      <c r="RP426" s="1"/>
      <c r="RQ426" s="1"/>
      <c r="RR426" s="1"/>
      <c r="RS426" s="1"/>
      <c r="RT426" s="1"/>
      <c r="RU426" s="1"/>
      <c r="RV426" s="1"/>
      <c r="RW426" s="1"/>
      <c r="RX426" s="1"/>
      <c r="RY426" s="1"/>
      <c r="RZ426" s="1"/>
      <c r="SA426" s="1"/>
      <c r="SB426" s="1"/>
      <c r="SC426" s="1"/>
      <c r="SD426" s="1"/>
      <c r="SE426" s="1"/>
      <c r="SF426" s="1"/>
      <c r="SG426" s="1"/>
      <c r="SH426" s="1"/>
      <c r="SI426" s="1"/>
      <c r="SJ426" s="1"/>
      <c r="SK426" s="1"/>
      <c r="SL426" s="1"/>
      <c r="SM426" s="1"/>
      <c r="SN426" s="1"/>
      <c r="SO426" s="1"/>
      <c r="SP426" s="1"/>
      <c r="SQ426" s="1"/>
      <c r="SR426" s="1"/>
      <c r="SS426" s="1"/>
      <c r="ST426" s="1"/>
      <c r="SU426" s="1"/>
      <c r="SV426" s="1"/>
      <c r="SW426" s="1"/>
      <c r="SX426" s="1"/>
      <c r="SY426" s="1"/>
      <c r="SZ426" s="1"/>
      <c r="TA426" s="1"/>
      <c r="TB426" s="1"/>
      <c r="TC426" s="1"/>
      <c r="TD426" s="1"/>
      <c r="TE426" s="1"/>
      <c r="TF426" s="1"/>
      <c r="TG426" s="1"/>
      <c r="TH426" s="1"/>
      <c r="TI426" s="1"/>
      <c r="TJ426" s="1"/>
      <c r="TK426" s="1"/>
      <c r="TL426" s="1"/>
      <c r="TM426" s="1"/>
      <c r="TN426" s="1"/>
      <c r="TO426" s="1"/>
      <c r="TP426" s="1"/>
      <c r="TQ426" s="1"/>
      <c r="TR426" s="1"/>
      <c r="TS426" s="1"/>
      <c r="TT426" s="1"/>
      <c r="TU426" s="1"/>
      <c r="TV426" s="1"/>
      <c r="TW426" s="1"/>
      <c r="TX426" s="1"/>
      <c r="TY426" s="1"/>
      <c r="TZ426" s="1"/>
      <c r="UA426" s="1"/>
      <c r="UB426" s="1"/>
      <c r="UC426" s="1"/>
      <c r="UD426" s="1"/>
      <c r="UE426" s="1"/>
      <c r="UF426" s="1"/>
      <c r="UG426" s="1"/>
      <c r="UH426" s="1"/>
      <c r="UI426" s="1"/>
      <c r="UJ426" s="1"/>
      <c r="UK426" s="1"/>
      <c r="UL426" s="1"/>
      <c r="UM426" s="1"/>
      <c r="UN426" s="1"/>
      <c r="UO426" s="1"/>
      <c r="UP426" s="1"/>
      <c r="UQ426" s="1"/>
      <c r="UR426" s="1"/>
      <c r="US426" s="1"/>
      <c r="UT426" s="1"/>
      <c r="UU426" s="1"/>
      <c r="UV426" s="1"/>
      <c r="UW426" s="1"/>
      <c r="UX426" s="1"/>
      <c r="UY426" s="1"/>
      <c r="UZ426" s="1"/>
      <c r="VA426" s="1"/>
      <c r="VB426" s="1"/>
      <c r="VC426" s="1"/>
      <c r="VD426" s="1"/>
      <c r="VE426" s="1"/>
      <c r="VF426" s="1"/>
      <c r="VG426" s="1"/>
      <c r="VH426" s="1"/>
      <c r="VI426" s="1"/>
      <c r="VJ426" s="1"/>
      <c r="VK426" s="1"/>
      <c r="VL426" s="1"/>
      <c r="VM426" s="1"/>
      <c r="VN426" s="1"/>
      <c r="VO426" s="1"/>
      <c r="VP426" s="1"/>
      <c r="VQ426" s="1"/>
      <c r="VR426" s="1"/>
      <c r="VS426" s="1"/>
      <c r="VT426" s="1"/>
      <c r="VU426" s="1"/>
      <c r="VV426" s="1"/>
      <c r="VW426" s="1"/>
      <c r="VX426" s="1"/>
      <c r="VY426" s="1"/>
      <c r="VZ426" s="1"/>
      <c r="WA426" s="1"/>
      <c r="WB426" s="1"/>
      <c r="WC426" s="1"/>
      <c r="WD426" s="1"/>
      <c r="WE426" s="1"/>
      <c r="WF426" s="1"/>
      <c r="WG426" s="1"/>
      <c r="WH426" s="1"/>
      <c r="WI426" s="1"/>
      <c r="WJ426" s="1"/>
      <c r="WK426" s="1"/>
      <c r="WL426" s="1"/>
      <c r="WM426" s="1"/>
      <c r="WN426" s="1"/>
      <c r="WO426" s="1"/>
      <c r="WP426" s="1"/>
      <c r="WQ426" s="1"/>
      <c r="WR426" s="1"/>
      <c r="WS426" s="1"/>
      <c r="WT426" s="1"/>
      <c r="WU426" s="1"/>
      <c r="WV426" s="1"/>
      <c r="WW426" s="1"/>
      <c r="WX426" s="1"/>
      <c r="WY426" s="1"/>
      <c r="WZ426" s="1"/>
      <c r="XA426" s="1"/>
      <c r="XB426" s="1"/>
      <c r="XC426" s="1"/>
      <c r="XD426" s="1"/>
      <c r="XE426" s="1"/>
      <c r="XF426" s="1"/>
      <c r="XG426" s="1"/>
      <c r="XH426" s="1"/>
      <c r="XI426" s="1"/>
      <c r="XJ426" s="1"/>
      <c r="XK426" s="1"/>
      <c r="XL426" s="1"/>
      <c r="XM426" s="1"/>
      <c r="XN426" s="1"/>
      <c r="XO426" s="1"/>
      <c r="XP426" s="1"/>
      <c r="XQ426" s="1"/>
      <c r="XR426" s="1"/>
      <c r="XS426" s="1"/>
      <c r="XT426" s="1"/>
      <c r="XU426" s="1"/>
      <c r="XV426" s="1"/>
      <c r="XW426" s="1"/>
      <c r="XX426" s="1"/>
      <c r="XY426" s="1"/>
      <c r="XZ426" s="1"/>
      <c r="YA426" s="1"/>
      <c r="YB426" s="1"/>
      <c r="YC426" s="1"/>
      <c r="YD426" s="1"/>
      <c r="YE426" s="1"/>
      <c r="YF426" s="1"/>
      <c r="YG426" s="1"/>
      <c r="YH426" s="1"/>
      <c r="YI426" s="1"/>
      <c r="YJ426" s="1"/>
      <c r="YK426" s="1"/>
      <c r="YL426" s="1"/>
      <c r="YM426" s="1"/>
      <c r="YN426" s="1"/>
      <c r="YO426" s="1"/>
      <c r="YP426" s="1"/>
      <c r="YQ426" s="1"/>
      <c r="YR426" s="1"/>
      <c r="YS426" s="1"/>
      <c r="YT426" s="1"/>
      <c r="YU426" s="1"/>
      <c r="YV426" s="1"/>
      <c r="YW426" s="1"/>
      <c r="YX426" s="1"/>
      <c r="YY426" s="1"/>
      <c r="YZ426" s="1"/>
      <c r="ZA426" s="1"/>
      <c r="ZB426" s="1"/>
      <c r="ZC426" s="1"/>
      <c r="ZD426" s="1"/>
      <c r="ZE426" s="1"/>
      <c r="ZF426" s="1"/>
      <c r="ZG426" s="1"/>
      <c r="ZH426" s="1"/>
      <c r="ZI426" s="1"/>
      <c r="ZJ426" s="1"/>
      <c r="ZK426" s="1"/>
      <c r="ZL426" s="1"/>
      <c r="ZM426" s="1"/>
      <c r="ZN426" s="1"/>
      <c r="ZO426" s="1"/>
      <c r="ZP426" s="1"/>
      <c r="ZQ426" s="1"/>
      <c r="ZR426" s="1"/>
      <c r="ZS426" s="1"/>
      <c r="ZT426" s="1"/>
      <c r="ZU426" s="1"/>
      <c r="ZV426" s="1"/>
      <c r="ZW426" s="1"/>
      <c r="ZX426" s="1"/>
      <c r="ZY426" s="1"/>
      <c r="ZZ426" s="1"/>
      <c r="AAA426" s="1"/>
      <c r="AAB426" s="1"/>
    </row>
    <row r="427" ht="14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  <c r="KN427" s="1"/>
      <c r="KO427" s="1"/>
      <c r="KP427" s="1"/>
      <c r="KQ427" s="1"/>
      <c r="KR427" s="1"/>
      <c r="KS427" s="1"/>
      <c r="KT427" s="1"/>
      <c r="KU427" s="1"/>
      <c r="KV427" s="1"/>
      <c r="KW427" s="1"/>
      <c r="KX427" s="1"/>
      <c r="KY427" s="1"/>
      <c r="KZ427" s="1"/>
      <c r="LA427" s="1"/>
      <c r="LB427" s="1"/>
      <c r="LC427" s="1"/>
      <c r="LD427" s="1"/>
      <c r="LE427" s="1"/>
      <c r="LF427" s="1"/>
      <c r="LG427" s="1"/>
      <c r="LH427" s="1"/>
      <c r="LI427" s="1"/>
      <c r="LJ427" s="1"/>
      <c r="LK427" s="1"/>
      <c r="LL427" s="1"/>
      <c r="LM427" s="1"/>
      <c r="LN427" s="1"/>
      <c r="LO427" s="1"/>
      <c r="LP427" s="1"/>
      <c r="LQ427" s="1"/>
      <c r="LR427" s="1"/>
      <c r="LS427" s="1"/>
      <c r="LT427" s="1"/>
      <c r="LU427" s="1"/>
      <c r="LV427" s="1"/>
      <c r="LW427" s="1"/>
      <c r="LX427" s="1"/>
      <c r="LY427" s="1"/>
      <c r="LZ427" s="1"/>
      <c r="MA427" s="1"/>
      <c r="MB427" s="1"/>
      <c r="MC427" s="1"/>
      <c r="MD427" s="1"/>
      <c r="ME427" s="1"/>
      <c r="MF427" s="1"/>
      <c r="MG427" s="1"/>
      <c r="MH427" s="1"/>
      <c r="MI427" s="1"/>
      <c r="MJ427" s="1"/>
      <c r="MK427" s="1"/>
      <c r="ML427" s="1"/>
      <c r="MM427" s="1"/>
      <c r="MN427" s="1"/>
      <c r="MO427" s="1"/>
      <c r="MP427" s="1"/>
      <c r="MQ427" s="1"/>
      <c r="MR427" s="1"/>
      <c r="MS427" s="1"/>
      <c r="MT427" s="1"/>
      <c r="MU427" s="1"/>
      <c r="MV427" s="1"/>
      <c r="MW427" s="1"/>
      <c r="MX427" s="1"/>
      <c r="MY427" s="1"/>
      <c r="MZ427" s="1"/>
      <c r="NA427" s="1"/>
      <c r="NB427" s="1"/>
      <c r="NC427" s="1"/>
      <c r="ND427" s="1"/>
      <c r="NE427" s="1"/>
      <c r="NF427" s="1"/>
      <c r="NG427" s="1"/>
      <c r="NH427" s="1"/>
      <c r="NI427" s="1"/>
      <c r="NJ427" s="1"/>
      <c r="NK427" s="1"/>
      <c r="NL427" s="1"/>
      <c r="NM427" s="1"/>
      <c r="NN427" s="1"/>
      <c r="NO427" s="1"/>
      <c r="NP427" s="1"/>
      <c r="NQ427" s="1"/>
      <c r="NR427" s="1"/>
      <c r="NS427" s="1"/>
      <c r="NT427" s="1"/>
      <c r="NU427" s="1"/>
      <c r="NV427" s="1"/>
      <c r="NW427" s="1"/>
      <c r="NX427" s="1"/>
      <c r="NY427" s="1"/>
      <c r="NZ427" s="1"/>
      <c r="OA427" s="1"/>
      <c r="OB427" s="1"/>
      <c r="OC427" s="1"/>
      <c r="OD427" s="1"/>
      <c r="OE427" s="1"/>
      <c r="OF427" s="1"/>
      <c r="OG427" s="1"/>
      <c r="OH427" s="1"/>
      <c r="OI427" s="1"/>
      <c r="OJ427" s="1"/>
      <c r="OK427" s="1"/>
      <c r="OL427" s="1"/>
      <c r="OM427" s="1"/>
      <c r="ON427" s="1"/>
      <c r="OO427" s="1"/>
      <c r="OP427" s="1"/>
      <c r="OQ427" s="1"/>
      <c r="OR427" s="1"/>
      <c r="OS427" s="1"/>
      <c r="OT427" s="1"/>
      <c r="OU427" s="1"/>
      <c r="OV427" s="1"/>
      <c r="OW427" s="1"/>
      <c r="OX427" s="1"/>
      <c r="OY427" s="1"/>
      <c r="OZ427" s="1"/>
      <c r="PA427" s="1"/>
      <c r="PB427" s="1"/>
      <c r="PC427" s="1"/>
      <c r="PD427" s="1"/>
      <c r="PE427" s="1"/>
      <c r="PF427" s="1"/>
      <c r="PG427" s="1"/>
      <c r="PH427" s="1"/>
      <c r="PI427" s="1"/>
      <c r="PJ427" s="1"/>
      <c r="PK427" s="1"/>
      <c r="PL427" s="1"/>
      <c r="PM427" s="1"/>
      <c r="PN427" s="1"/>
      <c r="PO427" s="1"/>
      <c r="PP427" s="1"/>
      <c r="PQ427" s="1"/>
      <c r="PR427" s="1"/>
      <c r="PS427" s="1"/>
      <c r="PT427" s="1"/>
      <c r="PU427" s="1"/>
      <c r="PV427" s="1"/>
      <c r="PW427" s="1"/>
      <c r="PX427" s="1"/>
      <c r="PY427" s="1"/>
      <c r="PZ427" s="1"/>
      <c r="QA427" s="1"/>
      <c r="QB427" s="1"/>
      <c r="QC427" s="1"/>
      <c r="QD427" s="1"/>
      <c r="QE427" s="1"/>
      <c r="QF427" s="1"/>
      <c r="QG427" s="1"/>
      <c r="QH427" s="1"/>
      <c r="QI427" s="1"/>
      <c r="QJ427" s="1"/>
      <c r="QK427" s="1"/>
      <c r="QL427" s="1"/>
      <c r="QM427" s="1"/>
      <c r="QN427" s="1"/>
      <c r="QO427" s="1"/>
      <c r="QP427" s="1"/>
      <c r="QQ427" s="1"/>
      <c r="QR427" s="1"/>
      <c r="QS427" s="1"/>
      <c r="QT427" s="1"/>
      <c r="QU427" s="1"/>
      <c r="QV427" s="1"/>
      <c r="QW427" s="1"/>
      <c r="QX427" s="1"/>
      <c r="QY427" s="1"/>
      <c r="QZ427" s="1"/>
      <c r="RA427" s="1"/>
      <c r="RB427" s="1"/>
      <c r="RC427" s="1"/>
      <c r="RD427" s="1"/>
      <c r="RE427" s="1"/>
      <c r="RF427" s="1"/>
      <c r="RG427" s="1"/>
      <c r="RH427" s="1"/>
      <c r="RI427" s="1"/>
      <c r="RJ427" s="1"/>
      <c r="RK427" s="1"/>
      <c r="RL427" s="1"/>
      <c r="RM427" s="1"/>
      <c r="RN427" s="1"/>
      <c r="RO427" s="1"/>
      <c r="RP427" s="1"/>
      <c r="RQ427" s="1"/>
      <c r="RR427" s="1"/>
      <c r="RS427" s="1"/>
      <c r="RT427" s="1"/>
      <c r="RU427" s="1"/>
      <c r="RV427" s="1"/>
      <c r="RW427" s="1"/>
      <c r="RX427" s="1"/>
      <c r="RY427" s="1"/>
      <c r="RZ427" s="1"/>
      <c r="SA427" s="1"/>
      <c r="SB427" s="1"/>
      <c r="SC427" s="1"/>
      <c r="SD427" s="1"/>
      <c r="SE427" s="1"/>
      <c r="SF427" s="1"/>
      <c r="SG427" s="1"/>
      <c r="SH427" s="1"/>
      <c r="SI427" s="1"/>
      <c r="SJ427" s="1"/>
      <c r="SK427" s="1"/>
      <c r="SL427" s="1"/>
      <c r="SM427" s="1"/>
      <c r="SN427" s="1"/>
      <c r="SO427" s="1"/>
      <c r="SP427" s="1"/>
      <c r="SQ427" s="1"/>
      <c r="SR427" s="1"/>
      <c r="SS427" s="1"/>
      <c r="ST427" s="1"/>
      <c r="SU427" s="1"/>
      <c r="SV427" s="1"/>
      <c r="SW427" s="1"/>
      <c r="SX427" s="1"/>
      <c r="SY427" s="1"/>
      <c r="SZ427" s="1"/>
      <c r="TA427" s="1"/>
      <c r="TB427" s="1"/>
      <c r="TC427" s="1"/>
      <c r="TD427" s="1"/>
      <c r="TE427" s="1"/>
      <c r="TF427" s="1"/>
      <c r="TG427" s="1"/>
      <c r="TH427" s="1"/>
      <c r="TI427" s="1"/>
      <c r="TJ427" s="1"/>
      <c r="TK427" s="1"/>
      <c r="TL427" s="1"/>
      <c r="TM427" s="1"/>
      <c r="TN427" s="1"/>
      <c r="TO427" s="1"/>
      <c r="TP427" s="1"/>
      <c r="TQ427" s="1"/>
      <c r="TR427" s="1"/>
      <c r="TS427" s="1"/>
      <c r="TT427" s="1"/>
      <c r="TU427" s="1"/>
      <c r="TV427" s="1"/>
      <c r="TW427" s="1"/>
      <c r="TX427" s="1"/>
      <c r="TY427" s="1"/>
      <c r="TZ427" s="1"/>
      <c r="UA427" s="1"/>
      <c r="UB427" s="1"/>
      <c r="UC427" s="1"/>
      <c r="UD427" s="1"/>
      <c r="UE427" s="1"/>
      <c r="UF427" s="1"/>
      <c r="UG427" s="1"/>
      <c r="UH427" s="1"/>
      <c r="UI427" s="1"/>
      <c r="UJ427" s="1"/>
      <c r="UK427" s="1"/>
      <c r="UL427" s="1"/>
      <c r="UM427" s="1"/>
      <c r="UN427" s="1"/>
      <c r="UO427" s="1"/>
      <c r="UP427" s="1"/>
      <c r="UQ427" s="1"/>
      <c r="UR427" s="1"/>
      <c r="US427" s="1"/>
      <c r="UT427" s="1"/>
      <c r="UU427" s="1"/>
      <c r="UV427" s="1"/>
      <c r="UW427" s="1"/>
      <c r="UX427" s="1"/>
      <c r="UY427" s="1"/>
      <c r="UZ427" s="1"/>
      <c r="VA427" s="1"/>
      <c r="VB427" s="1"/>
      <c r="VC427" s="1"/>
      <c r="VD427" s="1"/>
      <c r="VE427" s="1"/>
      <c r="VF427" s="1"/>
      <c r="VG427" s="1"/>
      <c r="VH427" s="1"/>
      <c r="VI427" s="1"/>
      <c r="VJ427" s="1"/>
      <c r="VK427" s="1"/>
      <c r="VL427" s="1"/>
      <c r="VM427" s="1"/>
      <c r="VN427" s="1"/>
      <c r="VO427" s="1"/>
      <c r="VP427" s="1"/>
      <c r="VQ427" s="1"/>
      <c r="VR427" s="1"/>
      <c r="VS427" s="1"/>
      <c r="VT427" s="1"/>
      <c r="VU427" s="1"/>
      <c r="VV427" s="1"/>
      <c r="VW427" s="1"/>
      <c r="VX427" s="1"/>
      <c r="VY427" s="1"/>
      <c r="VZ427" s="1"/>
      <c r="WA427" s="1"/>
      <c r="WB427" s="1"/>
      <c r="WC427" s="1"/>
      <c r="WD427" s="1"/>
      <c r="WE427" s="1"/>
      <c r="WF427" s="1"/>
      <c r="WG427" s="1"/>
      <c r="WH427" s="1"/>
      <c r="WI427" s="1"/>
      <c r="WJ427" s="1"/>
      <c r="WK427" s="1"/>
      <c r="WL427" s="1"/>
      <c r="WM427" s="1"/>
      <c r="WN427" s="1"/>
      <c r="WO427" s="1"/>
      <c r="WP427" s="1"/>
      <c r="WQ427" s="1"/>
      <c r="WR427" s="1"/>
      <c r="WS427" s="1"/>
      <c r="WT427" s="1"/>
      <c r="WU427" s="1"/>
      <c r="WV427" s="1"/>
      <c r="WW427" s="1"/>
      <c r="WX427" s="1"/>
      <c r="WY427" s="1"/>
      <c r="WZ427" s="1"/>
      <c r="XA427" s="1"/>
      <c r="XB427" s="1"/>
      <c r="XC427" s="1"/>
      <c r="XD427" s="1"/>
      <c r="XE427" s="1"/>
      <c r="XF427" s="1"/>
      <c r="XG427" s="1"/>
      <c r="XH427" s="1"/>
      <c r="XI427" s="1"/>
      <c r="XJ427" s="1"/>
      <c r="XK427" s="1"/>
      <c r="XL427" s="1"/>
      <c r="XM427" s="1"/>
      <c r="XN427" s="1"/>
      <c r="XO427" s="1"/>
      <c r="XP427" s="1"/>
      <c r="XQ427" s="1"/>
      <c r="XR427" s="1"/>
      <c r="XS427" s="1"/>
      <c r="XT427" s="1"/>
      <c r="XU427" s="1"/>
      <c r="XV427" s="1"/>
      <c r="XW427" s="1"/>
      <c r="XX427" s="1"/>
      <c r="XY427" s="1"/>
      <c r="XZ427" s="1"/>
      <c r="YA427" s="1"/>
      <c r="YB427" s="1"/>
      <c r="YC427" s="1"/>
      <c r="YD427" s="1"/>
      <c r="YE427" s="1"/>
      <c r="YF427" s="1"/>
      <c r="YG427" s="1"/>
      <c r="YH427" s="1"/>
      <c r="YI427" s="1"/>
      <c r="YJ427" s="1"/>
      <c r="YK427" s="1"/>
      <c r="YL427" s="1"/>
      <c r="YM427" s="1"/>
      <c r="YN427" s="1"/>
      <c r="YO427" s="1"/>
      <c r="YP427" s="1"/>
      <c r="YQ427" s="1"/>
      <c r="YR427" s="1"/>
      <c r="YS427" s="1"/>
      <c r="YT427" s="1"/>
      <c r="YU427" s="1"/>
      <c r="YV427" s="1"/>
      <c r="YW427" s="1"/>
      <c r="YX427" s="1"/>
      <c r="YY427" s="1"/>
      <c r="YZ427" s="1"/>
      <c r="ZA427" s="1"/>
      <c r="ZB427" s="1"/>
      <c r="ZC427" s="1"/>
      <c r="ZD427" s="1"/>
      <c r="ZE427" s="1"/>
      <c r="ZF427" s="1"/>
      <c r="ZG427" s="1"/>
      <c r="ZH427" s="1"/>
      <c r="ZI427" s="1"/>
      <c r="ZJ427" s="1"/>
      <c r="ZK427" s="1"/>
      <c r="ZL427" s="1"/>
      <c r="ZM427" s="1"/>
      <c r="ZN427" s="1"/>
      <c r="ZO427" s="1"/>
      <c r="ZP427" s="1"/>
      <c r="ZQ427" s="1"/>
      <c r="ZR427" s="1"/>
      <c r="ZS427" s="1"/>
      <c r="ZT427" s="1"/>
      <c r="ZU427" s="1"/>
      <c r="ZV427" s="1"/>
      <c r="ZW427" s="1"/>
      <c r="ZX427" s="1"/>
      <c r="ZY427" s="1"/>
      <c r="ZZ427" s="1"/>
      <c r="AAA427" s="1"/>
      <c r="AAB427" s="1"/>
    </row>
    <row r="428" ht="14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  <c r="PO428" s="1"/>
      <c r="PP428" s="1"/>
      <c r="PQ428" s="1"/>
      <c r="PR428" s="1"/>
      <c r="PS428" s="1"/>
      <c r="PT428" s="1"/>
      <c r="PU428" s="1"/>
      <c r="PV428" s="1"/>
      <c r="PW428" s="1"/>
      <c r="PX428" s="1"/>
      <c r="PY428" s="1"/>
      <c r="PZ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  <c r="RF428" s="1"/>
      <c r="RG428" s="1"/>
      <c r="RH428" s="1"/>
      <c r="RI428" s="1"/>
      <c r="RJ428" s="1"/>
      <c r="RK428" s="1"/>
      <c r="RL428" s="1"/>
      <c r="RM428" s="1"/>
      <c r="RN428" s="1"/>
      <c r="RO428" s="1"/>
      <c r="RP428" s="1"/>
      <c r="RQ428" s="1"/>
      <c r="RR428" s="1"/>
      <c r="RS428" s="1"/>
      <c r="RT428" s="1"/>
      <c r="RU428" s="1"/>
      <c r="RV428" s="1"/>
      <c r="RW428" s="1"/>
      <c r="RX428" s="1"/>
      <c r="RY428" s="1"/>
      <c r="RZ428" s="1"/>
      <c r="SA428" s="1"/>
      <c r="SB428" s="1"/>
      <c r="SC428" s="1"/>
      <c r="SD428" s="1"/>
      <c r="SE428" s="1"/>
      <c r="SF428" s="1"/>
      <c r="SG428" s="1"/>
      <c r="SH428" s="1"/>
      <c r="SI428" s="1"/>
      <c r="SJ428" s="1"/>
      <c r="SK428" s="1"/>
      <c r="SL428" s="1"/>
      <c r="SM428" s="1"/>
      <c r="SN428" s="1"/>
      <c r="SO428" s="1"/>
      <c r="SP428" s="1"/>
      <c r="SQ428" s="1"/>
      <c r="SR428" s="1"/>
      <c r="SS428" s="1"/>
      <c r="ST428" s="1"/>
      <c r="SU428" s="1"/>
      <c r="SV428" s="1"/>
      <c r="SW428" s="1"/>
      <c r="SX428" s="1"/>
      <c r="SY428" s="1"/>
      <c r="SZ428" s="1"/>
      <c r="TA428" s="1"/>
      <c r="TB428" s="1"/>
      <c r="TC428" s="1"/>
      <c r="TD428" s="1"/>
      <c r="TE428" s="1"/>
      <c r="TF428" s="1"/>
      <c r="TG428" s="1"/>
      <c r="TH428" s="1"/>
      <c r="TI428" s="1"/>
      <c r="TJ428" s="1"/>
      <c r="TK428" s="1"/>
      <c r="TL428" s="1"/>
      <c r="TM428" s="1"/>
      <c r="TN428" s="1"/>
      <c r="TO428" s="1"/>
      <c r="TP428" s="1"/>
      <c r="TQ428" s="1"/>
      <c r="TR428" s="1"/>
      <c r="TS428" s="1"/>
      <c r="TT428" s="1"/>
      <c r="TU428" s="1"/>
      <c r="TV428" s="1"/>
      <c r="TW428" s="1"/>
      <c r="TX428" s="1"/>
      <c r="TY428" s="1"/>
      <c r="TZ428" s="1"/>
      <c r="UA428" s="1"/>
      <c r="UB428" s="1"/>
      <c r="UC428" s="1"/>
      <c r="UD428" s="1"/>
      <c r="UE428" s="1"/>
      <c r="UF428" s="1"/>
      <c r="UG428" s="1"/>
      <c r="UH428" s="1"/>
      <c r="UI428" s="1"/>
      <c r="UJ428" s="1"/>
      <c r="UK428" s="1"/>
      <c r="UL428" s="1"/>
      <c r="UM428" s="1"/>
      <c r="UN428" s="1"/>
      <c r="UO428" s="1"/>
      <c r="UP428" s="1"/>
      <c r="UQ428" s="1"/>
      <c r="UR428" s="1"/>
      <c r="US428" s="1"/>
      <c r="UT428" s="1"/>
      <c r="UU428" s="1"/>
      <c r="UV428" s="1"/>
      <c r="UW428" s="1"/>
      <c r="UX428" s="1"/>
      <c r="UY428" s="1"/>
      <c r="UZ428" s="1"/>
      <c r="VA428" s="1"/>
      <c r="VB428" s="1"/>
      <c r="VC428" s="1"/>
      <c r="VD428" s="1"/>
      <c r="VE428" s="1"/>
      <c r="VF428" s="1"/>
      <c r="VG428" s="1"/>
      <c r="VH428" s="1"/>
      <c r="VI428" s="1"/>
      <c r="VJ428" s="1"/>
      <c r="VK428" s="1"/>
      <c r="VL428" s="1"/>
      <c r="VM428" s="1"/>
      <c r="VN428" s="1"/>
      <c r="VO428" s="1"/>
      <c r="VP428" s="1"/>
      <c r="VQ428" s="1"/>
      <c r="VR428" s="1"/>
      <c r="VS428" s="1"/>
      <c r="VT428" s="1"/>
      <c r="VU428" s="1"/>
      <c r="VV428" s="1"/>
      <c r="VW428" s="1"/>
      <c r="VX428" s="1"/>
      <c r="VY428" s="1"/>
      <c r="VZ428" s="1"/>
      <c r="WA428" s="1"/>
      <c r="WB428" s="1"/>
      <c r="WC428" s="1"/>
      <c r="WD428" s="1"/>
      <c r="WE428" s="1"/>
      <c r="WF428" s="1"/>
      <c r="WG428" s="1"/>
      <c r="WH428" s="1"/>
      <c r="WI428" s="1"/>
      <c r="WJ428" s="1"/>
      <c r="WK428" s="1"/>
      <c r="WL428" s="1"/>
      <c r="WM428" s="1"/>
      <c r="WN428" s="1"/>
      <c r="WO428" s="1"/>
      <c r="WP428" s="1"/>
      <c r="WQ428" s="1"/>
      <c r="WR428" s="1"/>
      <c r="WS428" s="1"/>
      <c r="WT428" s="1"/>
      <c r="WU428" s="1"/>
      <c r="WV428" s="1"/>
      <c r="WW428" s="1"/>
      <c r="WX428" s="1"/>
      <c r="WY428" s="1"/>
      <c r="WZ428" s="1"/>
      <c r="XA428" s="1"/>
      <c r="XB428" s="1"/>
      <c r="XC428" s="1"/>
      <c r="XD428" s="1"/>
      <c r="XE428" s="1"/>
      <c r="XF428" s="1"/>
      <c r="XG428" s="1"/>
      <c r="XH428" s="1"/>
      <c r="XI428" s="1"/>
      <c r="XJ428" s="1"/>
      <c r="XK428" s="1"/>
      <c r="XL428" s="1"/>
      <c r="XM428" s="1"/>
      <c r="XN428" s="1"/>
      <c r="XO428" s="1"/>
      <c r="XP428" s="1"/>
      <c r="XQ428" s="1"/>
      <c r="XR428" s="1"/>
      <c r="XS428" s="1"/>
      <c r="XT428" s="1"/>
      <c r="XU428" s="1"/>
      <c r="XV428" s="1"/>
      <c r="XW428" s="1"/>
      <c r="XX428" s="1"/>
      <c r="XY428" s="1"/>
      <c r="XZ428" s="1"/>
      <c r="YA428" s="1"/>
      <c r="YB428" s="1"/>
      <c r="YC428" s="1"/>
      <c r="YD428" s="1"/>
      <c r="YE428" s="1"/>
      <c r="YF428" s="1"/>
      <c r="YG428" s="1"/>
      <c r="YH428" s="1"/>
      <c r="YI428" s="1"/>
      <c r="YJ428" s="1"/>
      <c r="YK428" s="1"/>
      <c r="YL428" s="1"/>
      <c r="YM428" s="1"/>
      <c r="YN428" s="1"/>
      <c r="YO428" s="1"/>
      <c r="YP428" s="1"/>
      <c r="YQ428" s="1"/>
      <c r="YR428" s="1"/>
      <c r="YS428" s="1"/>
      <c r="YT428" s="1"/>
      <c r="YU428" s="1"/>
      <c r="YV428" s="1"/>
      <c r="YW428" s="1"/>
      <c r="YX428" s="1"/>
      <c r="YY428" s="1"/>
      <c r="YZ428" s="1"/>
      <c r="ZA428" s="1"/>
      <c r="ZB428" s="1"/>
      <c r="ZC428" s="1"/>
      <c r="ZD428" s="1"/>
      <c r="ZE428" s="1"/>
      <c r="ZF428" s="1"/>
      <c r="ZG428" s="1"/>
      <c r="ZH428" s="1"/>
      <c r="ZI428" s="1"/>
      <c r="ZJ428" s="1"/>
      <c r="ZK428" s="1"/>
      <c r="ZL428" s="1"/>
      <c r="ZM428" s="1"/>
      <c r="ZN428" s="1"/>
      <c r="ZO428" s="1"/>
      <c r="ZP428" s="1"/>
      <c r="ZQ428" s="1"/>
      <c r="ZR428" s="1"/>
      <c r="ZS428" s="1"/>
      <c r="ZT428" s="1"/>
      <c r="ZU428" s="1"/>
      <c r="ZV428" s="1"/>
      <c r="ZW428" s="1"/>
      <c r="ZX428" s="1"/>
      <c r="ZY428" s="1"/>
      <c r="ZZ428" s="1"/>
      <c r="AAA428" s="1"/>
      <c r="AAB428" s="1"/>
    </row>
    <row r="429" ht="14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  <c r="KN429" s="1"/>
      <c r="KO429" s="1"/>
      <c r="KP429" s="1"/>
      <c r="KQ429" s="1"/>
      <c r="KR429" s="1"/>
      <c r="KS429" s="1"/>
      <c r="KT429" s="1"/>
      <c r="KU429" s="1"/>
      <c r="KV429" s="1"/>
      <c r="KW429" s="1"/>
      <c r="KX429" s="1"/>
      <c r="KY429" s="1"/>
      <c r="KZ429" s="1"/>
      <c r="LA429" s="1"/>
      <c r="LB429" s="1"/>
      <c r="LC429" s="1"/>
      <c r="LD429" s="1"/>
      <c r="LE429" s="1"/>
      <c r="LF429" s="1"/>
      <c r="LG429" s="1"/>
      <c r="LH429" s="1"/>
      <c r="LI429" s="1"/>
      <c r="LJ429" s="1"/>
      <c r="LK429" s="1"/>
      <c r="LL429" s="1"/>
      <c r="LM429" s="1"/>
      <c r="LN429" s="1"/>
      <c r="LO429" s="1"/>
      <c r="LP429" s="1"/>
      <c r="LQ429" s="1"/>
      <c r="LR429" s="1"/>
      <c r="LS429" s="1"/>
      <c r="LT429" s="1"/>
      <c r="LU429" s="1"/>
      <c r="LV429" s="1"/>
      <c r="LW429" s="1"/>
      <c r="LX429" s="1"/>
      <c r="LY429" s="1"/>
      <c r="LZ429" s="1"/>
      <c r="MA429" s="1"/>
      <c r="MB429" s="1"/>
      <c r="MC429" s="1"/>
      <c r="MD429" s="1"/>
      <c r="ME429" s="1"/>
      <c r="MF429" s="1"/>
      <c r="MG429" s="1"/>
      <c r="MH429" s="1"/>
      <c r="MI429" s="1"/>
      <c r="MJ429" s="1"/>
      <c r="MK429" s="1"/>
      <c r="ML429" s="1"/>
      <c r="MM429" s="1"/>
      <c r="MN429" s="1"/>
      <c r="MO429" s="1"/>
      <c r="MP429" s="1"/>
      <c r="MQ429" s="1"/>
      <c r="MR429" s="1"/>
      <c r="MS429" s="1"/>
      <c r="MT429" s="1"/>
      <c r="MU429" s="1"/>
      <c r="MV429" s="1"/>
      <c r="MW429" s="1"/>
      <c r="MX429" s="1"/>
      <c r="MY429" s="1"/>
      <c r="MZ429" s="1"/>
      <c r="NA429" s="1"/>
      <c r="NB429" s="1"/>
      <c r="NC429" s="1"/>
      <c r="ND429" s="1"/>
      <c r="NE429" s="1"/>
      <c r="NF429" s="1"/>
      <c r="NG429" s="1"/>
      <c r="NH429" s="1"/>
      <c r="NI429" s="1"/>
      <c r="NJ429" s="1"/>
      <c r="NK429" s="1"/>
      <c r="NL429" s="1"/>
      <c r="NM429" s="1"/>
      <c r="NN429" s="1"/>
      <c r="NO429" s="1"/>
      <c r="NP429" s="1"/>
      <c r="NQ429" s="1"/>
      <c r="NR429" s="1"/>
      <c r="NS429" s="1"/>
      <c r="NT429" s="1"/>
      <c r="NU429" s="1"/>
      <c r="NV429" s="1"/>
      <c r="NW429" s="1"/>
      <c r="NX429" s="1"/>
      <c r="NY429" s="1"/>
      <c r="NZ429" s="1"/>
      <c r="OA429" s="1"/>
      <c r="OB429" s="1"/>
      <c r="OC429" s="1"/>
      <c r="OD429" s="1"/>
      <c r="OE429" s="1"/>
      <c r="OF429" s="1"/>
      <c r="OG429" s="1"/>
      <c r="OH429" s="1"/>
      <c r="OI429" s="1"/>
      <c r="OJ429" s="1"/>
      <c r="OK429" s="1"/>
      <c r="OL429" s="1"/>
      <c r="OM429" s="1"/>
      <c r="ON429" s="1"/>
      <c r="OO429" s="1"/>
      <c r="OP429" s="1"/>
      <c r="OQ429" s="1"/>
      <c r="OR429" s="1"/>
      <c r="OS429" s="1"/>
      <c r="OT429" s="1"/>
      <c r="OU429" s="1"/>
      <c r="OV429" s="1"/>
      <c r="OW429" s="1"/>
      <c r="OX429" s="1"/>
      <c r="OY429" s="1"/>
      <c r="OZ429" s="1"/>
      <c r="PA429" s="1"/>
      <c r="PB429" s="1"/>
      <c r="PC429" s="1"/>
      <c r="PD429" s="1"/>
      <c r="PE429" s="1"/>
      <c r="PF429" s="1"/>
      <c r="PG429" s="1"/>
      <c r="PH429" s="1"/>
      <c r="PI429" s="1"/>
      <c r="PJ429" s="1"/>
      <c r="PK429" s="1"/>
      <c r="PL429" s="1"/>
      <c r="PM429" s="1"/>
      <c r="PN429" s="1"/>
      <c r="PO429" s="1"/>
      <c r="PP429" s="1"/>
      <c r="PQ429" s="1"/>
      <c r="PR429" s="1"/>
      <c r="PS429" s="1"/>
      <c r="PT429" s="1"/>
      <c r="PU429" s="1"/>
      <c r="PV429" s="1"/>
      <c r="PW429" s="1"/>
      <c r="PX429" s="1"/>
      <c r="PY429" s="1"/>
      <c r="PZ429" s="1"/>
      <c r="QA429" s="1"/>
      <c r="QB429" s="1"/>
      <c r="QC429" s="1"/>
      <c r="QD429" s="1"/>
      <c r="QE429" s="1"/>
      <c r="QF429" s="1"/>
      <c r="QG429" s="1"/>
      <c r="QH429" s="1"/>
      <c r="QI429" s="1"/>
      <c r="QJ429" s="1"/>
      <c r="QK429" s="1"/>
      <c r="QL429" s="1"/>
      <c r="QM429" s="1"/>
      <c r="QN429" s="1"/>
      <c r="QO429" s="1"/>
      <c r="QP429" s="1"/>
      <c r="QQ429" s="1"/>
      <c r="QR429" s="1"/>
      <c r="QS429" s="1"/>
      <c r="QT429" s="1"/>
      <c r="QU429" s="1"/>
      <c r="QV429" s="1"/>
      <c r="QW429" s="1"/>
      <c r="QX429" s="1"/>
      <c r="QY429" s="1"/>
      <c r="QZ429" s="1"/>
      <c r="RA429" s="1"/>
      <c r="RB429" s="1"/>
      <c r="RC429" s="1"/>
      <c r="RD429" s="1"/>
      <c r="RE429" s="1"/>
      <c r="RF429" s="1"/>
      <c r="RG429" s="1"/>
      <c r="RH429" s="1"/>
      <c r="RI429" s="1"/>
      <c r="RJ429" s="1"/>
      <c r="RK429" s="1"/>
      <c r="RL429" s="1"/>
      <c r="RM429" s="1"/>
      <c r="RN429" s="1"/>
      <c r="RO429" s="1"/>
      <c r="RP429" s="1"/>
      <c r="RQ429" s="1"/>
      <c r="RR429" s="1"/>
      <c r="RS429" s="1"/>
      <c r="RT429" s="1"/>
      <c r="RU429" s="1"/>
      <c r="RV429" s="1"/>
      <c r="RW429" s="1"/>
      <c r="RX429" s="1"/>
      <c r="RY429" s="1"/>
      <c r="RZ429" s="1"/>
      <c r="SA429" s="1"/>
      <c r="SB429" s="1"/>
      <c r="SC429" s="1"/>
      <c r="SD429" s="1"/>
      <c r="SE429" s="1"/>
      <c r="SF429" s="1"/>
      <c r="SG429" s="1"/>
      <c r="SH429" s="1"/>
      <c r="SI429" s="1"/>
      <c r="SJ429" s="1"/>
      <c r="SK429" s="1"/>
      <c r="SL429" s="1"/>
      <c r="SM429" s="1"/>
      <c r="SN429" s="1"/>
      <c r="SO429" s="1"/>
      <c r="SP429" s="1"/>
      <c r="SQ429" s="1"/>
      <c r="SR429" s="1"/>
      <c r="SS429" s="1"/>
      <c r="ST429" s="1"/>
      <c r="SU429" s="1"/>
      <c r="SV429" s="1"/>
      <c r="SW429" s="1"/>
      <c r="SX429" s="1"/>
      <c r="SY429" s="1"/>
      <c r="SZ429" s="1"/>
      <c r="TA429" s="1"/>
      <c r="TB429" s="1"/>
      <c r="TC429" s="1"/>
      <c r="TD429" s="1"/>
      <c r="TE429" s="1"/>
      <c r="TF429" s="1"/>
      <c r="TG429" s="1"/>
      <c r="TH429" s="1"/>
      <c r="TI429" s="1"/>
      <c r="TJ429" s="1"/>
      <c r="TK429" s="1"/>
      <c r="TL429" s="1"/>
      <c r="TM429" s="1"/>
      <c r="TN429" s="1"/>
      <c r="TO429" s="1"/>
      <c r="TP429" s="1"/>
      <c r="TQ429" s="1"/>
      <c r="TR429" s="1"/>
      <c r="TS429" s="1"/>
      <c r="TT429" s="1"/>
      <c r="TU429" s="1"/>
      <c r="TV429" s="1"/>
      <c r="TW429" s="1"/>
      <c r="TX429" s="1"/>
      <c r="TY429" s="1"/>
      <c r="TZ429" s="1"/>
      <c r="UA429" s="1"/>
      <c r="UB429" s="1"/>
      <c r="UC429" s="1"/>
      <c r="UD429" s="1"/>
      <c r="UE429" s="1"/>
      <c r="UF429" s="1"/>
      <c r="UG429" s="1"/>
      <c r="UH429" s="1"/>
      <c r="UI429" s="1"/>
      <c r="UJ429" s="1"/>
      <c r="UK429" s="1"/>
      <c r="UL429" s="1"/>
      <c r="UM429" s="1"/>
      <c r="UN429" s="1"/>
      <c r="UO429" s="1"/>
      <c r="UP429" s="1"/>
      <c r="UQ429" s="1"/>
      <c r="UR429" s="1"/>
      <c r="US429" s="1"/>
      <c r="UT429" s="1"/>
      <c r="UU429" s="1"/>
      <c r="UV429" s="1"/>
      <c r="UW429" s="1"/>
      <c r="UX429" s="1"/>
      <c r="UY429" s="1"/>
      <c r="UZ429" s="1"/>
      <c r="VA429" s="1"/>
      <c r="VB429" s="1"/>
      <c r="VC429" s="1"/>
      <c r="VD429" s="1"/>
      <c r="VE429" s="1"/>
      <c r="VF429" s="1"/>
      <c r="VG429" s="1"/>
      <c r="VH429" s="1"/>
      <c r="VI429" s="1"/>
      <c r="VJ429" s="1"/>
      <c r="VK429" s="1"/>
      <c r="VL429" s="1"/>
      <c r="VM429" s="1"/>
      <c r="VN429" s="1"/>
      <c r="VO429" s="1"/>
      <c r="VP429" s="1"/>
      <c r="VQ429" s="1"/>
      <c r="VR429" s="1"/>
      <c r="VS429" s="1"/>
      <c r="VT429" s="1"/>
      <c r="VU429" s="1"/>
      <c r="VV429" s="1"/>
      <c r="VW429" s="1"/>
      <c r="VX429" s="1"/>
      <c r="VY429" s="1"/>
      <c r="VZ429" s="1"/>
      <c r="WA429" s="1"/>
      <c r="WB429" s="1"/>
      <c r="WC429" s="1"/>
      <c r="WD429" s="1"/>
      <c r="WE429" s="1"/>
      <c r="WF429" s="1"/>
      <c r="WG429" s="1"/>
      <c r="WH429" s="1"/>
      <c r="WI429" s="1"/>
      <c r="WJ429" s="1"/>
      <c r="WK429" s="1"/>
      <c r="WL429" s="1"/>
      <c r="WM429" s="1"/>
      <c r="WN429" s="1"/>
      <c r="WO429" s="1"/>
      <c r="WP429" s="1"/>
      <c r="WQ429" s="1"/>
      <c r="WR429" s="1"/>
      <c r="WS429" s="1"/>
      <c r="WT429" s="1"/>
      <c r="WU429" s="1"/>
      <c r="WV429" s="1"/>
      <c r="WW429" s="1"/>
      <c r="WX429" s="1"/>
      <c r="WY429" s="1"/>
      <c r="WZ429" s="1"/>
      <c r="XA429" s="1"/>
      <c r="XB429" s="1"/>
      <c r="XC429" s="1"/>
      <c r="XD429" s="1"/>
      <c r="XE429" s="1"/>
      <c r="XF429" s="1"/>
      <c r="XG429" s="1"/>
      <c r="XH429" s="1"/>
      <c r="XI429" s="1"/>
      <c r="XJ429" s="1"/>
      <c r="XK429" s="1"/>
      <c r="XL429" s="1"/>
      <c r="XM429" s="1"/>
      <c r="XN429" s="1"/>
      <c r="XO429" s="1"/>
      <c r="XP429" s="1"/>
      <c r="XQ429" s="1"/>
      <c r="XR429" s="1"/>
      <c r="XS429" s="1"/>
      <c r="XT429" s="1"/>
      <c r="XU429" s="1"/>
      <c r="XV429" s="1"/>
      <c r="XW429" s="1"/>
      <c r="XX429" s="1"/>
      <c r="XY429" s="1"/>
      <c r="XZ429" s="1"/>
      <c r="YA429" s="1"/>
      <c r="YB429" s="1"/>
      <c r="YC429" s="1"/>
      <c r="YD429" s="1"/>
      <c r="YE429" s="1"/>
      <c r="YF429" s="1"/>
      <c r="YG429" s="1"/>
      <c r="YH429" s="1"/>
      <c r="YI429" s="1"/>
      <c r="YJ429" s="1"/>
      <c r="YK429" s="1"/>
      <c r="YL429" s="1"/>
      <c r="YM429" s="1"/>
      <c r="YN429" s="1"/>
      <c r="YO429" s="1"/>
      <c r="YP429" s="1"/>
      <c r="YQ429" s="1"/>
      <c r="YR429" s="1"/>
      <c r="YS429" s="1"/>
      <c r="YT429" s="1"/>
      <c r="YU429" s="1"/>
      <c r="YV429" s="1"/>
      <c r="YW429" s="1"/>
      <c r="YX429" s="1"/>
      <c r="YY429" s="1"/>
      <c r="YZ429" s="1"/>
      <c r="ZA429" s="1"/>
      <c r="ZB429" s="1"/>
      <c r="ZC429" s="1"/>
      <c r="ZD429" s="1"/>
      <c r="ZE429" s="1"/>
      <c r="ZF429" s="1"/>
      <c r="ZG429" s="1"/>
      <c r="ZH429" s="1"/>
      <c r="ZI429" s="1"/>
      <c r="ZJ429" s="1"/>
      <c r="ZK429" s="1"/>
      <c r="ZL429" s="1"/>
      <c r="ZM429" s="1"/>
      <c r="ZN429" s="1"/>
      <c r="ZO429" s="1"/>
      <c r="ZP429" s="1"/>
      <c r="ZQ429" s="1"/>
      <c r="ZR429" s="1"/>
      <c r="ZS429" s="1"/>
      <c r="ZT429" s="1"/>
      <c r="ZU429" s="1"/>
      <c r="ZV429" s="1"/>
      <c r="ZW429" s="1"/>
      <c r="ZX429" s="1"/>
      <c r="ZY429" s="1"/>
      <c r="ZZ429" s="1"/>
      <c r="AAA429" s="1"/>
      <c r="AAB429" s="1"/>
    </row>
    <row r="430" ht="14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  <c r="PO430" s="1"/>
      <c r="PP430" s="1"/>
      <c r="PQ430" s="1"/>
      <c r="PR430" s="1"/>
      <c r="PS430" s="1"/>
      <c r="PT430" s="1"/>
      <c r="PU430" s="1"/>
      <c r="PV430" s="1"/>
      <c r="PW430" s="1"/>
      <c r="PX430" s="1"/>
      <c r="PY430" s="1"/>
      <c r="PZ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  <c r="RF430" s="1"/>
      <c r="RG430" s="1"/>
      <c r="RH430" s="1"/>
      <c r="RI430" s="1"/>
      <c r="RJ430" s="1"/>
      <c r="RK430" s="1"/>
      <c r="RL430" s="1"/>
      <c r="RM430" s="1"/>
      <c r="RN430" s="1"/>
      <c r="RO430" s="1"/>
      <c r="RP430" s="1"/>
      <c r="RQ430" s="1"/>
      <c r="RR430" s="1"/>
      <c r="RS430" s="1"/>
      <c r="RT430" s="1"/>
      <c r="RU430" s="1"/>
      <c r="RV430" s="1"/>
      <c r="RW430" s="1"/>
      <c r="RX430" s="1"/>
      <c r="RY430" s="1"/>
      <c r="RZ430" s="1"/>
      <c r="SA430" s="1"/>
      <c r="SB430" s="1"/>
      <c r="SC430" s="1"/>
      <c r="SD430" s="1"/>
      <c r="SE430" s="1"/>
      <c r="SF430" s="1"/>
      <c r="SG430" s="1"/>
      <c r="SH430" s="1"/>
      <c r="SI430" s="1"/>
      <c r="SJ430" s="1"/>
      <c r="SK430" s="1"/>
      <c r="SL430" s="1"/>
      <c r="SM430" s="1"/>
      <c r="SN430" s="1"/>
      <c r="SO430" s="1"/>
      <c r="SP430" s="1"/>
      <c r="SQ430" s="1"/>
      <c r="SR430" s="1"/>
      <c r="SS430" s="1"/>
      <c r="ST430" s="1"/>
      <c r="SU430" s="1"/>
      <c r="SV430" s="1"/>
      <c r="SW430" s="1"/>
      <c r="SX430" s="1"/>
      <c r="SY430" s="1"/>
      <c r="SZ430" s="1"/>
      <c r="TA430" s="1"/>
      <c r="TB430" s="1"/>
      <c r="TC430" s="1"/>
      <c r="TD430" s="1"/>
      <c r="TE430" s="1"/>
      <c r="TF430" s="1"/>
      <c r="TG430" s="1"/>
      <c r="TH430" s="1"/>
      <c r="TI430" s="1"/>
      <c r="TJ430" s="1"/>
      <c r="TK430" s="1"/>
      <c r="TL430" s="1"/>
      <c r="TM430" s="1"/>
      <c r="TN430" s="1"/>
      <c r="TO430" s="1"/>
      <c r="TP430" s="1"/>
      <c r="TQ430" s="1"/>
      <c r="TR430" s="1"/>
      <c r="TS430" s="1"/>
      <c r="TT430" s="1"/>
      <c r="TU430" s="1"/>
      <c r="TV430" s="1"/>
      <c r="TW430" s="1"/>
      <c r="TX430" s="1"/>
      <c r="TY430" s="1"/>
      <c r="TZ430" s="1"/>
      <c r="UA430" s="1"/>
      <c r="UB430" s="1"/>
      <c r="UC430" s="1"/>
      <c r="UD430" s="1"/>
      <c r="UE430" s="1"/>
      <c r="UF430" s="1"/>
      <c r="UG430" s="1"/>
      <c r="UH430" s="1"/>
      <c r="UI430" s="1"/>
      <c r="UJ430" s="1"/>
      <c r="UK430" s="1"/>
      <c r="UL430" s="1"/>
      <c r="UM430" s="1"/>
      <c r="UN430" s="1"/>
      <c r="UO430" s="1"/>
      <c r="UP430" s="1"/>
      <c r="UQ430" s="1"/>
      <c r="UR430" s="1"/>
      <c r="US430" s="1"/>
      <c r="UT430" s="1"/>
      <c r="UU430" s="1"/>
      <c r="UV430" s="1"/>
      <c r="UW430" s="1"/>
      <c r="UX430" s="1"/>
      <c r="UY430" s="1"/>
      <c r="UZ430" s="1"/>
      <c r="VA430" s="1"/>
      <c r="VB430" s="1"/>
      <c r="VC430" s="1"/>
      <c r="VD430" s="1"/>
      <c r="VE430" s="1"/>
      <c r="VF430" s="1"/>
      <c r="VG430" s="1"/>
      <c r="VH430" s="1"/>
      <c r="VI430" s="1"/>
      <c r="VJ430" s="1"/>
      <c r="VK430" s="1"/>
      <c r="VL430" s="1"/>
      <c r="VM430" s="1"/>
      <c r="VN430" s="1"/>
      <c r="VO430" s="1"/>
      <c r="VP430" s="1"/>
      <c r="VQ430" s="1"/>
      <c r="VR430" s="1"/>
      <c r="VS430" s="1"/>
      <c r="VT430" s="1"/>
      <c r="VU430" s="1"/>
      <c r="VV430" s="1"/>
      <c r="VW430" s="1"/>
      <c r="VX430" s="1"/>
      <c r="VY430" s="1"/>
      <c r="VZ430" s="1"/>
      <c r="WA430" s="1"/>
      <c r="WB430" s="1"/>
      <c r="WC430" s="1"/>
      <c r="WD430" s="1"/>
      <c r="WE430" s="1"/>
      <c r="WF430" s="1"/>
      <c r="WG430" s="1"/>
      <c r="WH430" s="1"/>
      <c r="WI430" s="1"/>
      <c r="WJ430" s="1"/>
      <c r="WK430" s="1"/>
      <c r="WL430" s="1"/>
      <c r="WM430" s="1"/>
      <c r="WN430" s="1"/>
      <c r="WO430" s="1"/>
      <c r="WP430" s="1"/>
      <c r="WQ430" s="1"/>
      <c r="WR430" s="1"/>
      <c r="WS430" s="1"/>
      <c r="WT430" s="1"/>
      <c r="WU430" s="1"/>
      <c r="WV430" s="1"/>
      <c r="WW430" s="1"/>
      <c r="WX430" s="1"/>
      <c r="WY430" s="1"/>
      <c r="WZ430" s="1"/>
      <c r="XA430" s="1"/>
      <c r="XB430" s="1"/>
      <c r="XC430" s="1"/>
      <c r="XD430" s="1"/>
      <c r="XE430" s="1"/>
      <c r="XF430" s="1"/>
      <c r="XG430" s="1"/>
      <c r="XH430" s="1"/>
      <c r="XI430" s="1"/>
      <c r="XJ430" s="1"/>
      <c r="XK430" s="1"/>
      <c r="XL430" s="1"/>
      <c r="XM430" s="1"/>
      <c r="XN430" s="1"/>
      <c r="XO430" s="1"/>
      <c r="XP430" s="1"/>
      <c r="XQ430" s="1"/>
      <c r="XR430" s="1"/>
      <c r="XS430" s="1"/>
      <c r="XT430" s="1"/>
      <c r="XU430" s="1"/>
      <c r="XV430" s="1"/>
      <c r="XW430" s="1"/>
      <c r="XX430" s="1"/>
      <c r="XY430" s="1"/>
      <c r="XZ430" s="1"/>
      <c r="YA430" s="1"/>
      <c r="YB430" s="1"/>
      <c r="YC430" s="1"/>
      <c r="YD430" s="1"/>
      <c r="YE430" s="1"/>
      <c r="YF430" s="1"/>
      <c r="YG430" s="1"/>
      <c r="YH430" s="1"/>
      <c r="YI430" s="1"/>
      <c r="YJ430" s="1"/>
      <c r="YK430" s="1"/>
      <c r="YL430" s="1"/>
      <c r="YM430" s="1"/>
      <c r="YN430" s="1"/>
      <c r="YO430" s="1"/>
      <c r="YP430" s="1"/>
      <c r="YQ430" s="1"/>
      <c r="YR430" s="1"/>
      <c r="YS430" s="1"/>
      <c r="YT430" s="1"/>
      <c r="YU430" s="1"/>
      <c r="YV430" s="1"/>
      <c r="YW430" s="1"/>
      <c r="YX430" s="1"/>
      <c r="YY430" s="1"/>
      <c r="YZ430" s="1"/>
      <c r="ZA430" s="1"/>
      <c r="ZB430" s="1"/>
      <c r="ZC430" s="1"/>
      <c r="ZD430" s="1"/>
      <c r="ZE430" s="1"/>
      <c r="ZF430" s="1"/>
      <c r="ZG430" s="1"/>
      <c r="ZH430" s="1"/>
      <c r="ZI430" s="1"/>
      <c r="ZJ430" s="1"/>
      <c r="ZK430" s="1"/>
      <c r="ZL430" s="1"/>
      <c r="ZM430" s="1"/>
      <c r="ZN430" s="1"/>
      <c r="ZO430" s="1"/>
      <c r="ZP430" s="1"/>
      <c r="ZQ430" s="1"/>
      <c r="ZR430" s="1"/>
      <c r="ZS430" s="1"/>
      <c r="ZT430" s="1"/>
      <c r="ZU430" s="1"/>
      <c r="ZV430" s="1"/>
      <c r="ZW430" s="1"/>
      <c r="ZX430" s="1"/>
      <c r="ZY430" s="1"/>
      <c r="ZZ430" s="1"/>
      <c r="AAA430" s="1"/>
      <c r="AAB430" s="1"/>
    </row>
    <row r="431" ht="14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  <c r="KQ431" s="1"/>
      <c r="KR431" s="1"/>
      <c r="KS431" s="1"/>
      <c r="KT431" s="1"/>
      <c r="KU431" s="1"/>
      <c r="KV431" s="1"/>
      <c r="KW431" s="1"/>
      <c r="KX431" s="1"/>
      <c r="KY431" s="1"/>
      <c r="KZ431" s="1"/>
      <c r="LA431" s="1"/>
      <c r="LB431" s="1"/>
      <c r="LC431" s="1"/>
      <c r="LD431" s="1"/>
      <c r="LE431" s="1"/>
      <c r="LF431" s="1"/>
      <c r="LG431" s="1"/>
      <c r="LH431" s="1"/>
      <c r="LI431" s="1"/>
      <c r="LJ431" s="1"/>
      <c r="LK431" s="1"/>
      <c r="LL431" s="1"/>
      <c r="LM431" s="1"/>
      <c r="LN431" s="1"/>
      <c r="LO431" s="1"/>
      <c r="LP431" s="1"/>
      <c r="LQ431" s="1"/>
      <c r="LR431" s="1"/>
      <c r="LS431" s="1"/>
      <c r="LT431" s="1"/>
      <c r="LU431" s="1"/>
      <c r="LV431" s="1"/>
      <c r="LW431" s="1"/>
      <c r="LX431" s="1"/>
      <c r="LY431" s="1"/>
      <c r="LZ431" s="1"/>
      <c r="MA431" s="1"/>
      <c r="MB431" s="1"/>
      <c r="MC431" s="1"/>
      <c r="MD431" s="1"/>
      <c r="ME431" s="1"/>
      <c r="MF431" s="1"/>
      <c r="MG431" s="1"/>
      <c r="MH431" s="1"/>
      <c r="MI431" s="1"/>
      <c r="MJ431" s="1"/>
      <c r="MK431" s="1"/>
      <c r="ML431" s="1"/>
      <c r="MM431" s="1"/>
      <c r="MN431" s="1"/>
      <c r="MO431" s="1"/>
      <c r="MP431" s="1"/>
      <c r="MQ431" s="1"/>
      <c r="MR431" s="1"/>
      <c r="MS431" s="1"/>
      <c r="MT431" s="1"/>
      <c r="MU431" s="1"/>
      <c r="MV431" s="1"/>
      <c r="MW431" s="1"/>
      <c r="MX431" s="1"/>
      <c r="MY431" s="1"/>
      <c r="MZ431" s="1"/>
      <c r="NA431" s="1"/>
      <c r="NB431" s="1"/>
      <c r="NC431" s="1"/>
      <c r="ND431" s="1"/>
      <c r="NE431" s="1"/>
      <c r="NF431" s="1"/>
      <c r="NG431" s="1"/>
      <c r="NH431" s="1"/>
      <c r="NI431" s="1"/>
      <c r="NJ431" s="1"/>
      <c r="NK431" s="1"/>
      <c r="NL431" s="1"/>
      <c r="NM431" s="1"/>
      <c r="NN431" s="1"/>
      <c r="NO431" s="1"/>
      <c r="NP431" s="1"/>
      <c r="NQ431" s="1"/>
      <c r="NR431" s="1"/>
      <c r="NS431" s="1"/>
      <c r="NT431" s="1"/>
      <c r="NU431" s="1"/>
      <c r="NV431" s="1"/>
      <c r="NW431" s="1"/>
      <c r="NX431" s="1"/>
      <c r="NY431" s="1"/>
      <c r="NZ431" s="1"/>
      <c r="OA431" s="1"/>
      <c r="OB431" s="1"/>
      <c r="OC431" s="1"/>
      <c r="OD431" s="1"/>
      <c r="OE431" s="1"/>
      <c r="OF431" s="1"/>
      <c r="OG431" s="1"/>
      <c r="OH431" s="1"/>
      <c r="OI431" s="1"/>
      <c r="OJ431" s="1"/>
      <c r="OK431" s="1"/>
      <c r="OL431" s="1"/>
      <c r="OM431" s="1"/>
      <c r="ON431" s="1"/>
      <c r="OO431" s="1"/>
      <c r="OP431" s="1"/>
      <c r="OQ431" s="1"/>
      <c r="OR431" s="1"/>
      <c r="OS431" s="1"/>
      <c r="OT431" s="1"/>
      <c r="OU431" s="1"/>
      <c r="OV431" s="1"/>
      <c r="OW431" s="1"/>
      <c r="OX431" s="1"/>
      <c r="OY431" s="1"/>
      <c r="OZ431" s="1"/>
      <c r="PA431" s="1"/>
      <c r="PB431" s="1"/>
      <c r="PC431" s="1"/>
      <c r="PD431" s="1"/>
      <c r="PE431" s="1"/>
      <c r="PF431" s="1"/>
      <c r="PG431" s="1"/>
      <c r="PH431" s="1"/>
      <c r="PI431" s="1"/>
      <c r="PJ431" s="1"/>
      <c r="PK431" s="1"/>
      <c r="PL431" s="1"/>
      <c r="PM431" s="1"/>
      <c r="PN431" s="1"/>
      <c r="PO431" s="1"/>
      <c r="PP431" s="1"/>
      <c r="PQ431" s="1"/>
      <c r="PR431" s="1"/>
      <c r="PS431" s="1"/>
      <c r="PT431" s="1"/>
      <c r="PU431" s="1"/>
      <c r="PV431" s="1"/>
      <c r="PW431" s="1"/>
      <c r="PX431" s="1"/>
      <c r="PY431" s="1"/>
      <c r="PZ431" s="1"/>
      <c r="QA431" s="1"/>
      <c r="QB431" s="1"/>
      <c r="QC431" s="1"/>
      <c r="QD431" s="1"/>
      <c r="QE431" s="1"/>
      <c r="QF431" s="1"/>
      <c r="QG431" s="1"/>
      <c r="QH431" s="1"/>
      <c r="QI431" s="1"/>
      <c r="QJ431" s="1"/>
      <c r="QK431" s="1"/>
      <c r="QL431" s="1"/>
      <c r="QM431" s="1"/>
      <c r="QN431" s="1"/>
      <c r="QO431" s="1"/>
      <c r="QP431" s="1"/>
      <c r="QQ431" s="1"/>
      <c r="QR431" s="1"/>
      <c r="QS431" s="1"/>
      <c r="QT431" s="1"/>
      <c r="QU431" s="1"/>
      <c r="QV431" s="1"/>
      <c r="QW431" s="1"/>
      <c r="QX431" s="1"/>
      <c r="QY431" s="1"/>
      <c r="QZ431" s="1"/>
      <c r="RA431" s="1"/>
      <c r="RB431" s="1"/>
      <c r="RC431" s="1"/>
      <c r="RD431" s="1"/>
      <c r="RE431" s="1"/>
      <c r="RF431" s="1"/>
      <c r="RG431" s="1"/>
      <c r="RH431" s="1"/>
      <c r="RI431" s="1"/>
      <c r="RJ431" s="1"/>
      <c r="RK431" s="1"/>
      <c r="RL431" s="1"/>
      <c r="RM431" s="1"/>
      <c r="RN431" s="1"/>
      <c r="RO431" s="1"/>
      <c r="RP431" s="1"/>
      <c r="RQ431" s="1"/>
      <c r="RR431" s="1"/>
      <c r="RS431" s="1"/>
      <c r="RT431" s="1"/>
      <c r="RU431" s="1"/>
      <c r="RV431" s="1"/>
      <c r="RW431" s="1"/>
      <c r="RX431" s="1"/>
      <c r="RY431" s="1"/>
      <c r="RZ431" s="1"/>
      <c r="SA431" s="1"/>
      <c r="SB431" s="1"/>
      <c r="SC431" s="1"/>
      <c r="SD431" s="1"/>
      <c r="SE431" s="1"/>
      <c r="SF431" s="1"/>
      <c r="SG431" s="1"/>
      <c r="SH431" s="1"/>
      <c r="SI431" s="1"/>
      <c r="SJ431" s="1"/>
      <c r="SK431" s="1"/>
      <c r="SL431" s="1"/>
      <c r="SM431" s="1"/>
      <c r="SN431" s="1"/>
      <c r="SO431" s="1"/>
      <c r="SP431" s="1"/>
      <c r="SQ431" s="1"/>
      <c r="SR431" s="1"/>
      <c r="SS431" s="1"/>
      <c r="ST431" s="1"/>
      <c r="SU431" s="1"/>
      <c r="SV431" s="1"/>
      <c r="SW431" s="1"/>
      <c r="SX431" s="1"/>
      <c r="SY431" s="1"/>
      <c r="SZ431" s="1"/>
      <c r="TA431" s="1"/>
      <c r="TB431" s="1"/>
      <c r="TC431" s="1"/>
      <c r="TD431" s="1"/>
      <c r="TE431" s="1"/>
      <c r="TF431" s="1"/>
      <c r="TG431" s="1"/>
      <c r="TH431" s="1"/>
      <c r="TI431" s="1"/>
      <c r="TJ431" s="1"/>
      <c r="TK431" s="1"/>
      <c r="TL431" s="1"/>
      <c r="TM431" s="1"/>
      <c r="TN431" s="1"/>
      <c r="TO431" s="1"/>
      <c r="TP431" s="1"/>
      <c r="TQ431" s="1"/>
      <c r="TR431" s="1"/>
      <c r="TS431" s="1"/>
      <c r="TT431" s="1"/>
      <c r="TU431" s="1"/>
      <c r="TV431" s="1"/>
      <c r="TW431" s="1"/>
      <c r="TX431" s="1"/>
      <c r="TY431" s="1"/>
      <c r="TZ431" s="1"/>
      <c r="UA431" s="1"/>
      <c r="UB431" s="1"/>
      <c r="UC431" s="1"/>
      <c r="UD431" s="1"/>
      <c r="UE431" s="1"/>
      <c r="UF431" s="1"/>
      <c r="UG431" s="1"/>
      <c r="UH431" s="1"/>
      <c r="UI431" s="1"/>
      <c r="UJ431" s="1"/>
      <c r="UK431" s="1"/>
      <c r="UL431" s="1"/>
      <c r="UM431" s="1"/>
      <c r="UN431" s="1"/>
      <c r="UO431" s="1"/>
      <c r="UP431" s="1"/>
      <c r="UQ431" s="1"/>
      <c r="UR431" s="1"/>
      <c r="US431" s="1"/>
      <c r="UT431" s="1"/>
      <c r="UU431" s="1"/>
      <c r="UV431" s="1"/>
      <c r="UW431" s="1"/>
      <c r="UX431" s="1"/>
      <c r="UY431" s="1"/>
      <c r="UZ431" s="1"/>
      <c r="VA431" s="1"/>
      <c r="VB431" s="1"/>
      <c r="VC431" s="1"/>
      <c r="VD431" s="1"/>
      <c r="VE431" s="1"/>
      <c r="VF431" s="1"/>
      <c r="VG431" s="1"/>
      <c r="VH431" s="1"/>
      <c r="VI431" s="1"/>
      <c r="VJ431" s="1"/>
      <c r="VK431" s="1"/>
      <c r="VL431" s="1"/>
      <c r="VM431" s="1"/>
      <c r="VN431" s="1"/>
      <c r="VO431" s="1"/>
      <c r="VP431" s="1"/>
      <c r="VQ431" s="1"/>
      <c r="VR431" s="1"/>
      <c r="VS431" s="1"/>
      <c r="VT431" s="1"/>
      <c r="VU431" s="1"/>
      <c r="VV431" s="1"/>
      <c r="VW431" s="1"/>
      <c r="VX431" s="1"/>
      <c r="VY431" s="1"/>
      <c r="VZ431" s="1"/>
      <c r="WA431" s="1"/>
      <c r="WB431" s="1"/>
      <c r="WC431" s="1"/>
      <c r="WD431" s="1"/>
      <c r="WE431" s="1"/>
      <c r="WF431" s="1"/>
      <c r="WG431" s="1"/>
      <c r="WH431" s="1"/>
      <c r="WI431" s="1"/>
      <c r="WJ431" s="1"/>
      <c r="WK431" s="1"/>
      <c r="WL431" s="1"/>
      <c r="WM431" s="1"/>
      <c r="WN431" s="1"/>
      <c r="WO431" s="1"/>
      <c r="WP431" s="1"/>
      <c r="WQ431" s="1"/>
      <c r="WR431" s="1"/>
      <c r="WS431" s="1"/>
      <c r="WT431" s="1"/>
      <c r="WU431" s="1"/>
      <c r="WV431" s="1"/>
      <c r="WW431" s="1"/>
      <c r="WX431" s="1"/>
      <c r="WY431" s="1"/>
      <c r="WZ431" s="1"/>
      <c r="XA431" s="1"/>
      <c r="XB431" s="1"/>
      <c r="XC431" s="1"/>
      <c r="XD431" s="1"/>
      <c r="XE431" s="1"/>
      <c r="XF431" s="1"/>
      <c r="XG431" s="1"/>
      <c r="XH431" s="1"/>
      <c r="XI431" s="1"/>
      <c r="XJ431" s="1"/>
      <c r="XK431" s="1"/>
      <c r="XL431" s="1"/>
      <c r="XM431" s="1"/>
      <c r="XN431" s="1"/>
      <c r="XO431" s="1"/>
      <c r="XP431" s="1"/>
      <c r="XQ431" s="1"/>
      <c r="XR431" s="1"/>
      <c r="XS431" s="1"/>
      <c r="XT431" s="1"/>
      <c r="XU431" s="1"/>
      <c r="XV431" s="1"/>
      <c r="XW431" s="1"/>
      <c r="XX431" s="1"/>
      <c r="XY431" s="1"/>
      <c r="XZ431" s="1"/>
      <c r="YA431" s="1"/>
      <c r="YB431" s="1"/>
      <c r="YC431" s="1"/>
      <c r="YD431" s="1"/>
      <c r="YE431" s="1"/>
      <c r="YF431" s="1"/>
      <c r="YG431" s="1"/>
      <c r="YH431" s="1"/>
      <c r="YI431" s="1"/>
      <c r="YJ431" s="1"/>
      <c r="YK431" s="1"/>
      <c r="YL431" s="1"/>
      <c r="YM431" s="1"/>
      <c r="YN431" s="1"/>
      <c r="YO431" s="1"/>
      <c r="YP431" s="1"/>
      <c r="YQ431" s="1"/>
      <c r="YR431" s="1"/>
      <c r="YS431" s="1"/>
      <c r="YT431" s="1"/>
      <c r="YU431" s="1"/>
      <c r="YV431" s="1"/>
      <c r="YW431" s="1"/>
      <c r="YX431" s="1"/>
      <c r="YY431" s="1"/>
      <c r="YZ431" s="1"/>
      <c r="ZA431" s="1"/>
      <c r="ZB431" s="1"/>
      <c r="ZC431" s="1"/>
      <c r="ZD431" s="1"/>
      <c r="ZE431" s="1"/>
      <c r="ZF431" s="1"/>
      <c r="ZG431" s="1"/>
      <c r="ZH431" s="1"/>
      <c r="ZI431" s="1"/>
      <c r="ZJ431" s="1"/>
      <c r="ZK431" s="1"/>
      <c r="ZL431" s="1"/>
      <c r="ZM431" s="1"/>
      <c r="ZN431" s="1"/>
      <c r="ZO431" s="1"/>
      <c r="ZP431" s="1"/>
      <c r="ZQ431" s="1"/>
      <c r="ZR431" s="1"/>
      <c r="ZS431" s="1"/>
      <c r="ZT431" s="1"/>
      <c r="ZU431" s="1"/>
      <c r="ZV431" s="1"/>
      <c r="ZW431" s="1"/>
      <c r="ZX431" s="1"/>
      <c r="ZY431" s="1"/>
      <c r="ZZ431" s="1"/>
      <c r="AAA431" s="1"/>
      <c r="AAB431" s="1"/>
    </row>
    <row r="432" ht="14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</row>
    <row r="433" ht="14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  <c r="PO433" s="1"/>
      <c r="PP433" s="1"/>
      <c r="PQ433" s="1"/>
      <c r="PR433" s="1"/>
      <c r="PS433" s="1"/>
      <c r="PT433" s="1"/>
      <c r="PU433" s="1"/>
      <c r="PV433" s="1"/>
      <c r="PW433" s="1"/>
      <c r="PX433" s="1"/>
      <c r="PY433" s="1"/>
      <c r="PZ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  <c r="RF433" s="1"/>
      <c r="RG433" s="1"/>
      <c r="RH433" s="1"/>
      <c r="RI433" s="1"/>
      <c r="RJ433" s="1"/>
      <c r="RK433" s="1"/>
      <c r="RL433" s="1"/>
      <c r="RM433" s="1"/>
      <c r="RN433" s="1"/>
      <c r="RO433" s="1"/>
      <c r="RP433" s="1"/>
      <c r="RQ433" s="1"/>
      <c r="RR433" s="1"/>
      <c r="RS433" s="1"/>
      <c r="RT433" s="1"/>
      <c r="RU433" s="1"/>
      <c r="RV433" s="1"/>
      <c r="RW433" s="1"/>
      <c r="RX433" s="1"/>
      <c r="RY433" s="1"/>
      <c r="RZ433" s="1"/>
      <c r="SA433" s="1"/>
      <c r="SB433" s="1"/>
      <c r="SC433" s="1"/>
      <c r="SD433" s="1"/>
      <c r="SE433" s="1"/>
      <c r="SF433" s="1"/>
      <c r="SG433" s="1"/>
      <c r="SH433" s="1"/>
      <c r="SI433" s="1"/>
      <c r="SJ433" s="1"/>
      <c r="SK433" s="1"/>
      <c r="SL433" s="1"/>
      <c r="SM433" s="1"/>
      <c r="SN433" s="1"/>
      <c r="SO433" s="1"/>
      <c r="SP433" s="1"/>
      <c r="SQ433" s="1"/>
      <c r="SR433" s="1"/>
      <c r="SS433" s="1"/>
      <c r="ST433" s="1"/>
      <c r="SU433" s="1"/>
      <c r="SV433" s="1"/>
      <c r="SW433" s="1"/>
      <c r="SX433" s="1"/>
      <c r="SY433" s="1"/>
      <c r="SZ433" s="1"/>
      <c r="TA433" s="1"/>
      <c r="TB433" s="1"/>
      <c r="TC433" s="1"/>
      <c r="TD433" s="1"/>
      <c r="TE433" s="1"/>
      <c r="TF433" s="1"/>
      <c r="TG433" s="1"/>
      <c r="TH433" s="1"/>
      <c r="TI433" s="1"/>
      <c r="TJ433" s="1"/>
      <c r="TK433" s="1"/>
      <c r="TL433" s="1"/>
      <c r="TM433" s="1"/>
      <c r="TN433" s="1"/>
      <c r="TO433" s="1"/>
      <c r="TP433" s="1"/>
      <c r="TQ433" s="1"/>
      <c r="TR433" s="1"/>
      <c r="TS433" s="1"/>
      <c r="TT433" s="1"/>
      <c r="TU433" s="1"/>
      <c r="TV433" s="1"/>
      <c r="TW433" s="1"/>
      <c r="TX433" s="1"/>
      <c r="TY433" s="1"/>
      <c r="TZ433" s="1"/>
      <c r="UA433" s="1"/>
      <c r="UB433" s="1"/>
      <c r="UC433" s="1"/>
      <c r="UD433" s="1"/>
      <c r="UE433" s="1"/>
      <c r="UF433" s="1"/>
      <c r="UG433" s="1"/>
      <c r="UH433" s="1"/>
      <c r="UI433" s="1"/>
      <c r="UJ433" s="1"/>
      <c r="UK433" s="1"/>
      <c r="UL433" s="1"/>
      <c r="UM433" s="1"/>
      <c r="UN433" s="1"/>
      <c r="UO433" s="1"/>
      <c r="UP433" s="1"/>
      <c r="UQ433" s="1"/>
      <c r="UR433" s="1"/>
      <c r="US433" s="1"/>
      <c r="UT433" s="1"/>
      <c r="UU433" s="1"/>
      <c r="UV433" s="1"/>
      <c r="UW433" s="1"/>
      <c r="UX433" s="1"/>
      <c r="UY433" s="1"/>
      <c r="UZ433" s="1"/>
      <c r="VA433" s="1"/>
      <c r="VB433" s="1"/>
      <c r="VC433" s="1"/>
      <c r="VD433" s="1"/>
      <c r="VE433" s="1"/>
      <c r="VF433" s="1"/>
      <c r="VG433" s="1"/>
      <c r="VH433" s="1"/>
      <c r="VI433" s="1"/>
      <c r="VJ433" s="1"/>
      <c r="VK433" s="1"/>
      <c r="VL433" s="1"/>
      <c r="VM433" s="1"/>
      <c r="VN433" s="1"/>
      <c r="VO433" s="1"/>
      <c r="VP433" s="1"/>
      <c r="VQ433" s="1"/>
      <c r="VR433" s="1"/>
      <c r="VS433" s="1"/>
      <c r="VT433" s="1"/>
      <c r="VU433" s="1"/>
      <c r="VV433" s="1"/>
      <c r="VW433" s="1"/>
      <c r="VX433" s="1"/>
      <c r="VY433" s="1"/>
      <c r="VZ433" s="1"/>
      <c r="WA433" s="1"/>
      <c r="WB433" s="1"/>
      <c r="WC433" s="1"/>
      <c r="WD433" s="1"/>
      <c r="WE433" s="1"/>
      <c r="WF433" s="1"/>
      <c r="WG433" s="1"/>
      <c r="WH433" s="1"/>
      <c r="WI433" s="1"/>
      <c r="WJ433" s="1"/>
      <c r="WK433" s="1"/>
      <c r="WL433" s="1"/>
      <c r="WM433" s="1"/>
      <c r="WN433" s="1"/>
      <c r="WO433" s="1"/>
      <c r="WP433" s="1"/>
      <c r="WQ433" s="1"/>
      <c r="WR433" s="1"/>
      <c r="WS433" s="1"/>
      <c r="WT433" s="1"/>
      <c r="WU433" s="1"/>
      <c r="WV433" s="1"/>
      <c r="WW433" s="1"/>
      <c r="WX433" s="1"/>
      <c r="WY433" s="1"/>
      <c r="WZ433" s="1"/>
      <c r="XA433" s="1"/>
      <c r="XB433" s="1"/>
      <c r="XC433" s="1"/>
      <c r="XD433" s="1"/>
      <c r="XE433" s="1"/>
      <c r="XF433" s="1"/>
      <c r="XG433" s="1"/>
      <c r="XH433" s="1"/>
      <c r="XI433" s="1"/>
      <c r="XJ433" s="1"/>
      <c r="XK433" s="1"/>
      <c r="XL433" s="1"/>
      <c r="XM433" s="1"/>
      <c r="XN433" s="1"/>
      <c r="XO433" s="1"/>
      <c r="XP433" s="1"/>
      <c r="XQ433" s="1"/>
      <c r="XR433" s="1"/>
      <c r="XS433" s="1"/>
      <c r="XT433" s="1"/>
      <c r="XU433" s="1"/>
      <c r="XV433" s="1"/>
      <c r="XW433" s="1"/>
      <c r="XX433" s="1"/>
      <c r="XY433" s="1"/>
      <c r="XZ433" s="1"/>
      <c r="YA433" s="1"/>
      <c r="YB433" s="1"/>
      <c r="YC433" s="1"/>
      <c r="YD433" s="1"/>
      <c r="YE433" s="1"/>
      <c r="YF433" s="1"/>
      <c r="YG433" s="1"/>
      <c r="YH433" s="1"/>
      <c r="YI433" s="1"/>
      <c r="YJ433" s="1"/>
      <c r="YK433" s="1"/>
      <c r="YL433" s="1"/>
      <c r="YM433" s="1"/>
      <c r="YN433" s="1"/>
      <c r="YO433" s="1"/>
      <c r="YP433" s="1"/>
      <c r="YQ433" s="1"/>
      <c r="YR433" s="1"/>
      <c r="YS433" s="1"/>
      <c r="YT433" s="1"/>
      <c r="YU433" s="1"/>
      <c r="YV433" s="1"/>
      <c r="YW433" s="1"/>
      <c r="YX433" s="1"/>
      <c r="YY433" s="1"/>
      <c r="YZ433" s="1"/>
      <c r="ZA433" s="1"/>
      <c r="ZB433" s="1"/>
      <c r="ZC433" s="1"/>
      <c r="ZD433" s="1"/>
      <c r="ZE433" s="1"/>
      <c r="ZF433" s="1"/>
      <c r="ZG433" s="1"/>
      <c r="ZH433" s="1"/>
      <c r="ZI433" s="1"/>
      <c r="ZJ433" s="1"/>
      <c r="ZK433" s="1"/>
      <c r="ZL433" s="1"/>
      <c r="ZM433" s="1"/>
      <c r="ZN433" s="1"/>
      <c r="ZO433" s="1"/>
      <c r="ZP433" s="1"/>
      <c r="ZQ433" s="1"/>
      <c r="ZR433" s="1"/>
      <c r="ZS433" s="1"/>
      <c r="ZT433" s="1"/>
      <c r="ZU433" s="1"/>
      <c r="ZV433" s="1"/>
      <c r="ZW433" s="1"/>
      <c r="ZX433" s="1"/>
      <c r="ZY433" s="1"/>
      <c r="ZZ433" s="1"/>
      <c r="AAA433" s="1"/>
      <c r="AAB433" s="1"/>
    </row>
    <row r="434" ht="14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  <c r="KN434" s="1"/>
      <c r="KO434" s="1"/>
      <c r="KP434" s="1"/>
      <c r="KQ434" s="1"/>
      <c r="KR434" s="1"/>
      <c r="KS434" s="1"/>
      <c r="KT434" s="1"/>
      <c r="KU434" s="1"/>
      <c r="KV434" s="1"/>
      <c r="KW434" s="1"/>
      <c r="KX434" s="1"/>
      <c r="KY434" s="1"/>
      <c r="KZ434" s="1"/>
      <c r="LA434" s="1"/>
      <c r="LB434" s="1"/>
      <c r="LC434" s="1"/>
      <c r="LD434" s="1"/>
      <c r="LE434" s="1"/>
      <c r="LF434" s="1"/>
      <c r="LG434" s="1"/>
      <c r="LH434" s="1"/>
      <c r="LI434" s="1"/>
      <c r="LJ434" s="1"/>
      <c r="LK434" s="1"/>
      <c r="LL434" s="1"/>
      <c r="LM434" s="1"/>
      <c r="LN434" s="1"/>
      <c r="LO434" s="1"/>
      <c r="LP434" s="1"/>
      <c r="LQ434" s="1"/>
      <c r="LR434" s="1"/>
      <c r="LS434" s="1"/>
      <c r="LT434" s="1"/>
      <c r="LU434" s="1"/>
      <c r="LV434" s="1"/>
      <c r="LW434" s="1"/>
      <c r="LX434" s="1"/>
      <c r="LY434" s="1"/>
      <c r="LZ434" s="1"/>
      <c r="MA434" s="1"/>
      <c r="MB434" s="1"/>
      <c r="MC434" s="1"/>
      <c r="MD434" s="1"/>
      <c r="ME434" s="1"/>
      <c r="MF434" s="1"/>
      <c r="MG434" s="1"/>
      <c r="MH434" s="1"/>
      <c r="MI434" s="1"/>
      <c r="MJ434" s="1"/>
      <c r="MK434" s="1"/>
      <c r="ML434" s="1"/>
      <c r="MM434" s="1"/>
      <c r="MN434" s="1"/>
      <c r="MO434" s="1"/>
      <c r="MP434" s="1"/>
      <c r="MQ434" s="1"/>
      <c r="MR434" s="1"/>
      <c r="MS434" s="1"/>
      <c r="MT434" s="1"/>
      <c r="MU434" s="1"/>
      <c r="MV434" s="1"/>
      <c r="MW434" s="1"/>
      <c r="MX434" s="1"/>
      <c r="MY434" s="1"/>
      <c r="MZ434" s="1"/>
      <c r="NA434" s="1"/>
      <c r="NB434" s="1"/>
      <c r="NC434" s="1"/>
      <c r="ND434" s="1"/>
      <c r="NE434" s="1"/>
      <c r="NF434" s="1"/>
      <c r="NG434" s="1"/>
      <c r="NH434" s="1"/>
      <c r="NI434" s="1"/>
      <c r="NJ434" s="1"/>
      <c r="NK434" s="1"/>
      <c r="NL434" s="1"/>
      <c r="NM434" s="1"/>
      <c r="NN434" s="1"/>
      <c r="NO434" s="1"/>
      <c r="NP434" s="1"/>
      <c r="NQ434" s="1"/>
      <c r="NR434" s="1"/>
      <c r="NS434" s="1"/>
      <c r="NT434" s="1"/>
      <c r="NU434" s="1"/>
      <c r="NV434" s="1"/>
      <c r="NW434" s="1"/>
      <c r="NX434" s="1"/>
      <c r="NY434" s="1"/>
      <c r="NZ434" s="1"/>
      <c r="OA434" s="1"/>
      <c r="OB434" s="1"/>
      <c r="OC434" s="1"/>
      <c r="OD434" s="1"/>
      <c r="OE434" s="1"/>
      <c r="OF434" s="1"/>
      <c r="OG434" s="1"/>
      <c r="OH434" s="1"/>
      <c r="OI434" s="1"/>
      <c r="OJ434" s="1"/>
      <c r="OK434" s="1"/>
      <c r="OL434" s="1"/>
      <c r="OM434" s="1"/>
      <c r="ON434" s="1"/>
      <c r="OO434" s="1"/>
      <c r="OP434" s="1"/>
      <c r="OQ434" s="1"/>
      <c r="OR434" s="1"/>
      <c r="OS434" s="1"/>
      <c r="OT434" s="1"/>
      <c r="OU434" s="1"/>
      <c r="OV434" s="1"/>
      <c r="OW434" s="1"/>
      <c r="OX434" s="1"/>
      <c r="OY434" s="1"/>
      <c r="OZ434" s="1"/>
      <c r="PA434" s="1"/>
      <c r="PB434" s="1"/>
      <c r="PC434" s="1"/>
      <c r="PD434" s="1"/>
      <c r="PE434" s="1"/>
      <c r="PF434" s="1"/>
      <c r="PG434" s="1"/>
      <c r="PH434" s="1"/>
      <c r="PI434" s="1"/>
      <c r="PJ434" s="1"/>
      <c r="PK434" s="1"/>
      <c r="PL434" s="1"/>
      <c r="PM434" s="1"/>
      <c r="PN434" s="1"/>
      <c r="PO434" s="1"/>
      <c r="PP434" s="1"/>
      <c r="PQ434" s="1"/>
      <c r="PR434" s="1"/>
      <c r="PS434" s="1"/>
      <c r="PT434" s="1"/>
      <c r="PU434" s="1"/>
      <c r="PV434" s="1"/>
      <c r="PW434" s="1"/>
      <c r="PX434" s="1"/>
      <c r="PY434" s="1"/>
      <c r="PZ434" s="1"/>
      <c r="QA434" s="1"/>
      <c r="QB434" s="1"/>
      <c r="QC434" s="1"/>
      <c r="QD434" s="1"/>
      <c r="QE434" s="1"/>
      <c r="QF434" s="1"/>
      <c r="QG434" s="1"/>
      <c r="QH434" s="1"/>
      <c r="QI434" s="1"/>
      <c r="QJ434" s="1"/>
      <c r="QK434" s="1"/>
      <c r="QL434" s="1"/>
      <c r="QM434" s="1"/>
      <c r="QN434" s="1"/>
      <c r="QO434" s="1"/>
      <c r="QP434" s="1"/>
      <c r="QQ434" s="1"/>
      <c r="QR434" s="1"/>
      <c r="QS434" s="1"/>
      <c r="QT434" s="1"/>
      <c r="QU434" s="1"/>
      <c r="QV434" s="1"/>
      <c r="QW434" s="1"/>
      <c r="QX434" s="1"/>
      <c r="QY434" s="1"/>
      <c r="QZ434" s="1"/>
      <c r="RA434" s="1"/>
      <c r="RB434" s="1"/>
      <c r="RC434" s="1"/>
      <c r="RD434" s="1"/>
      <c r="RE434" s="1"/>
      <c r="RF434" s="1"/>
      <c r="RG434" s="1"/>
      <c r="RH434" s="1"/>
      <c r="RI434" s="1"/>
      <c r="RJ434" s="1"/>
      <c r="RK434" s="1"/>
      <c r="RL434" s="1"/>
      <c r="RM434" s="1"/>
      <c r="RN434" s="1"/>
      <c r="RO434" s="1"/>
      <c r="RP434" s="1"/>
      <c r="RQ434" s="1"/>
      <c r="RR434" s="1"/>
      <c r="RS434" s="1"/>
      <c r="RT434" s="1"/>
      <c r="RU434" s="1"/>
      <c r="RV434" s="1"/>
      <c r="RW434" s="1"/>
      <c r="RX434" s="1"/>
      <c r="RY434" s="1"/>
      <c r="RZ434" s="1"/>
      <c r="SA434" s="1"/>
      <c r="SB434" s="1"/>
      <c r="SC434" s="1"/>
      <c r="SD434" s="1"/>
      <c r="SE434" s="1"/>
      <c r="SF434" s="1"/>
      <c r="SG434" s="1"/>
      <c r="SH434" s="1"/>
      <c r="SI434" s="1"/>
      <c r="SJ434" s="1"/>
      <c r="SK434" s="1"/>
      <c r="SL434" s="1"/>
      <c r="SM434" s="1"/>
      <c r="SN434" s="1"/>
      <c r="SO434" s="1"/>
      <c r="SP434" s="1"/>
      <c r="SQ434" s="1"/>
      <c r="SR434" s="1"/>
      <c r="SS434" s="1"/>
      <c r="ST434" s="1"/>
      <c r="SU434" s="1"/>
      <c r="SV434" s="1"/>
      <c r="SW434" s="1"/>
      <c r="SX434" s="1"/>
      <c r="SY434" s="1"/>
      <c r="SZ434" s="1"/>
      <c r="TA434" s="1"/>
      <c r="TB434" s="1"/>
      <c r="TC434" s="1"/>
      <c r="TD434" s="1"/>
      <c r="TE434" s="1"/>
      <c r="TF434" s="1"/>
      <c r="TG434" s="1"/>
      <c r="TH434" s="1"/>
      <c r="TI434" s="1"/>
      <c r="TJ434" s="1"/>
      <c r="TK434" s="1"/>
      <c r="TL434" s="1"/>
      <c r="TM434" s="1"/>
      <c r="TN434" s="1"/>
      <c r="TO434" s="1"/>
      <c r="TP434" s="1"/>
      <c r="TQ434" s="1"/>
      <c r="TR434" s="1"/>
      <c r="TS434" s="1"/>
      <c r="TT434" s="1"/>
      <c r="TU434" s="1"/>
      <c r="TV434" s="1"/>
      <c r="TW434" s="1"/>
      <c r="TX434" s="1"/>
      <c r="TY434" s="1"/>
      <c r="TZ434" s="1"/>
      <c r="UA434" s="1"/>
      <c r="UB434" s="1"/>
      <c r="UC434" s="1"/>
      <c r="UD434" s="1"/>
      <c r="UE434" s="1"/>
      <c r="UF434" s="1"/>
      <c r="UG434" s="1"/>
      <c r="UH434" s="1"/>
      <c r="UI434" s="1"/>
      <c r="UJ434" s="1"/>
      <c r="UK434" s="1"/>
      <c r="UL434" s="1"/>
      <c r="UM434" s="1"/>
      <c r="UN434" s="1"/>
      <c r="UO434" s="1"/>
      <c r="UP434" s="1"/>
      <c r="UQ434" s="1"/>
      <c r="UR434" s="1"/>
      <c r="US434" s="1"/>
      <c r="UT434" s="1"/>
      <c r="UU434" s="1"/>
      <c r="UV434" s="1"/>
      <c r="UW434" s="1"/>
      <c r="UX434" s="1"/>
      <c r="UY434" s="1"/>
      <c r="UZ434" s="1"/>
      <c r="VA434" s="1"/>
      <c r="VB434" s="1"/>
      <c r="VC434" s="1"/>
      <c r="VD434" s="1"/>
      <c r="VE434" s="1"/>
      <c r="VF434" s="1"/>
      <c r="VG434" s="1"/>
      <c r="VH434" s="1"/>
      <c r="VI434" s="1"/>
      <c r="VJ434" s="1"/>
      <c r="VK434" s="1"/>
      <c r="VL434" s="1"/>
      <c r="VM434" s="1"/>
      <c r="VN434" s="1"/>
      <c r="VO434" s="1"/>
      <c r="VP434" s="1"/>
      <c r="VQ434" s="1"/>
      <c r="VR434" s="1"/>
      <c r="VS434" s="1"/>
      <c r="VT434" s="1"/>
      <c r="VU434" s="1"/>
      <c r="VV434" s="1"/>
      <c r="VW434" s="1"/>
      <c r="VX434" s="1"/>
      <c r="VY434" s="1"/>
      <c r="VZ434" s="1"/>
      <c r="WA434" s="1"/>
      <c r="WB434" s="1"/>
      <c r="WC434" s="1"/>
      <c r="WD434" s="1"/>
      <c r="WE434" s="1"/>
      <c r="WF434" s="1"/>
      <c r="WG434" s="1"/>
      <c r="WH434" s="1"/>
      <c r="WI434" s="1"/>
      <c r="WJ434" s="1"/>
      <c r="WK434" s="1"/>
      <c r="WL434" s="1"/>
      <c r="WM434" s="1"/>
      <c r="WN434" s="1"/>
      <c r="WO434" s="1"/>
      <c r="WP434" s="1"/>
      <c r="WQ434" s="1"/>
      <c r="WR434" s="1"/>
      <c r="WS434" s="1"/>
      <c r="WT434" s="1"/>
      <c r="WU434" s="1"/>
      <c r="WV434" s="1"/>
      <c r="WW434" s="1"/>
      <c r="WX434" s="1"/>
      <c r="WY434" s="1"/>
      <c r="WZ434" s="1"/>
      <c r="XA434" s="1"/>
      <c r="XB434" s="1"/>
      <c r="XC434" s="1"/>
      <c r="XD434" s="1"/>
      <c r="XE434" s="1"/>
      <c r="XF434" s="1"/>
      <c r="XG434" s="1"/>
      <c r="XH434" s="1"/>
      <c r="XI434" s="1"/>
      <c r="XJ434" s="1"/>
      <c r="XK434" s="1"/>
      <c r="XL434" s="1"/>
      <c r="XM434" s="1"/>
      <c r="XN434" s="1"/>
      <c r="XO434" s="1"/>
      <c r="XP434" s="1"/>
      <c r="XQ434" s="1"/>
      <c r="XR434" s="1"/>
      <c r="XS434" s="1"/>
      <c r="XT434" s="1"/>
      <c r="XU434" s="1"/>
      <c r="XV434" s="1"/>
      <c r="XW434" s="1"/>
      <c r="XX434" s="1"/>
      <c r="XY434" s="1"/>
      <c r="XZ434" s="1"/>
      <c r="YA434" s="1"/>
      <c r="YB434" s="1"/>
      <c r="YC434" s="1"/>
      <c r="YD434" s="1"/>
      <c r="YE434" s="1"/>
      <c r="YF434" s="1"/>
      <c r="YG434" s="1"/>
      <c r="YH434" s="1"/>
      <c r="YI434" s="1"/>
      <c r="YJ434" s="1"/>
      <c r="YK434" s="1"/>
      <c r="YL434" s="1"/>
      <c r="YM434" s="1"/>
      <c r="YN434" s="1"/>
      <c r="YO434" s="1"/>
      <c r="YP434" s="1"/>
      <c r="YQ434" s="1"/>
      <c r="YR434" s="1"/>
      <c r="YS434" s="1"/>
      <c r="YT434" s="1"/>
      <c r="YU434" s="1"/>
      <c r="YV434" s="1"/>
      <c r="YW434" s="1"/>
      <c r="YX434" s="1"/>
      <c r="YY434" s="1"/>
      <c r="YZ434" s="1"/>
      <c r="ZA434" s="1"/>
      <c r="ZB434" s="1"/>
      <c r="ZC434" s="1"/>
      <c r="ZD434" s="1"/>
      <c r="ZE434" s="1"/>
      <c r="ZF434" s="1"/>
      <c r="ZG434" s="1"/>
      <c r="ZH434" s="1"/>
      <c r="ZI434" s="1"/>
      <c r="ZJ434" s="1"/>
      <c r="ZK434" s="1"/>
      <c r="ZL434" s="1"/>
      <c r="ZM434" s="1"/>
      <c r="ZN434" s="1"/>
      <c r="ZO434" s="1"/>
      <c r="ZP434" s="1"/>
      <c r="ZQ434" s="1"/>
      <c r="ZR434" s="1"/>
      <c r="ZS434" s="1"/>
      <c r="ZT434" s="1"/>
      <c r="ZU434" s="1"/>
      <c r="ZV434" s="1"/>
      <c r="ZW434" s="1"/>
      <c r="ZX434" s="1"/>
      <c r="ZY434" s="1"/>
      <c r="ZZ434" s="1"/>
      <c r="AAA434" s="1"/>
      <c r="AAB434" s="1"/>
    </row>
    <row r="435" ht="14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  <c r="KK435" s="1"/>
      <c r="KL435" s="1"/>
      <c r="KM435" s="1"/>
      <c r="KN435" s="1"/>
      <c r="KO435" s="1"/>
      <c r="KP435" s="1"/>
      <c r="KQ435" s="1"/>
      <c r="KR435" s="1"/>
      <c r="KS435" s="1"/>
      <c r="KT435" s="1"/>
      <c r="KU435" s="1"/>
      <c r="KV435" s="1"/>
      <c r="KW435" s="1"/>
      <c r="KX435" s="1"/>
      <c r="KY435" s="1"/>
      <c r="KZ435" s="1"/>
      <c r="LA435" s="1"/>
      <c r="LB435" s="1"/>
      <c r="LC435" s="1"/>
      <c r="LD435" s="1"/>
      <c r="LE435" s="1"/>
      <c r="LF435" s="1"/>
      <c r="LG435" s="1"/>
      <c r="LH435" s="1"/>
      <c r="LI435" s="1"/>
      <c r="LJ435" s="1"/>
      <c r="LK435" s="1"/>
      <c r="LL435" s="1"/>
      <c r="LM435" s="1"/>
      <c r="LN435" s="1"/>
      <c r="LO435" s="1"/>
      <c r="LP435" s="1"/>
      <c r="LQ435" s="1"/>
      <c r="LR435" s="1"/>
      <c r="LS435" s="1"/>
      <c r="LT435" s="1"/>
      <c r="LU435" s="1"/>
      <c r="LV435" s="1"/>
      <c r="LW435" s="1"/>
      <c r="LX435" s="1"/>
      <c r="LY435" s="1"/>
      <c r="LZ435" s="1"/>
      <c r="MA435" s="1"/>
      <c r="MB435" s="1"/>
      <c r="MC435" s="1"/>
      <c r="MD435" s="1"/>
      <c r="ME435" s="1"/>
      <c r="MF435" s="1"/>
      <c r="MG435" s="1"/>
      <c r="MH435" s="1"/>
      <c r="MI435" s="1"/>
      <c r="MJ435" s="1"/>
      <c r="MK435" s="1"/>
      <c r="ML435" s="1"/>
      <c r="MM435" s="1"/>
      <c r="MN435" s="1"/>
      <c r="MO435" s="1"/>
      <c r="MP435" s="1"/>
      <c r="MQ435" s="1"/>
      <c r="MR435" s="1"/>
      <c r="MS435" s="1"/>
      <c r="MT435" s="1"/>
      <c r="MU435" s="1"/>
      <c r="MV435" s="1"/>
      <c r="MW435" s="1"/>
      <c r="MX435" s="1"/>
      <c r="MY435" s="1"/>
      <c r="MZ435" s="1"/>
      <c r="NA435" s="1"/>
      <c r="NB435" s="1"/>
      <c r="NC435" s="1"/>
      <c r="ND435" s="1"/>
      <c r="NE435" s="1"/>
      <c r="NF435" s="1"/>
      <c r="NG435" s="1"/>
      <c r="NH435" s="1"/>
      <c r="NI435" s="1"/>
      <c r="NJ435" s="1"/>
      <c r="NK435" s="1"/>
      <c r="NL435" s="1"/>
      <c r="NM435" s="1"/>
      <c r="NN435" s="1"/>
      <c r="NO435" s="1"/>
      <c r="NP435" s="1"/>
      <c r="NQ435" s="1"/>
      <c r="NR435" s="1"/>
      <c r="NS435" s="1"/>
      <c r="NT435" s="1"/>
      <c r="NU435" s="1"/>
      <c r="NV435" s="1"/>
      <c r="NW435" s="1"/>
      <c r="NX435" s="1"/>
      <c r="NY435" s="1"/>
      <c r="NZ435" s="1"/>
      <c r="OA435" s="1"/>
      <c r="OB435" s="1"/>
      <c r="OC435" s="1"/>
      <c r="OD435" s="1"/>
      <c r="OE435" s="1"/>
      <c r="OF435" s="1"/>
      <c r="OG435" s="1"/>
      <c r="OH435" s="1"/>
      <c r="OI435" s="1"/>
      <c r="OJ435" s="1"/>
      <c r="OK435" s="1"/>
      <c r="OL435" s="1"/>
      <c r="OM435" s="1"/>
      <c r="ON435" s="1"/>
      <c r="OO435" s="1"/>
      <c r="OP435" s="1"/>
      <c r="OQ435" s="1"/>
      <c r="OR435" s="1"/>
      <c r="OS435" s="1"/>
      <c r="OT435" s="1"/>
      <c r="OU435" s="1"/>
      <c r="OV435" s="1"/>
      <c r="OW435" s="1"/>
      <c r="OX435" s="1"/>
      <c r="OY435" s="1"/>
      <c r="OZ435" s="1"/>
      <c r="PA435" s="1"/>
      <c r="PB435" s="1"/>
      <c r="PC435" s="1"/>
      <c r="PD435" s="1"/>
      <c r="PE435" s="1"/>
      <c r="PF435" s="1"/>
      <c r="PG435" s="1"/>
      <c r="PH435" s="1"/>
      <c r="PI435" s="1"/>
      <c r="PJ435" s="1"/>
      <c r="PK435" s="1"/>
      <c r="PL435" s="1"/>
      <c r="PM435" s="1"/>
      <c r="PN435" s="1"/>
      <c r="PO435" s="1"/>
      <c r="PP435" s="1"/>
      <c r="PQ435" s="1"/>
      <c r="PR435" s="1"/>
      <c r="PS435" s="1"/>
      <c r="PT435" s="1"/>
      <c r="PU435" s="1"/>
      <c r="PV435" s="1"/>
      <c r="PW435" s="1"/>
      <c r="PX435" s="1"/>
      <c r="PY435" s="1"/>
      <c r="PZ435" s="1"/>
      <c r="QA435" s="1"/>
      <c r="QB435" s="1"/>
      <c r="QC435" s="1"/>
      <c r="QD435" s="1"/>
      <c r="QE435" s="1"/>
      <c r="QF435" s="1"/>
      <c r="QG435" s="1"/>
      <c r="QH435" s="1"/>
      <c r="QI435" s="1"/>
      <c r="QJ435" s="1"/>
      <c r="QK435" s="1"/>
      <c r="QL435" s="1"/>
      <c r="QM435" s="1"/>
      <c r="QN435" s="1"/>
      <c r="QO435" s="1"/>
      <c r="QP435" s="1"/>
      <c r="QQ435" s="1"/>
      <c r="QR435" s="1"/>
      <c r="QS435" s="1"/>
      <c r="QT435" s="1"/>
      <c r="QU435" s="1"/>
      <c r="QV435" s="1"/>
      <c r="QW435" s="1"/>
      <c r="QX435" s="1"/>
      <c r="QY435" s="1"/>
      <c r="QZ435" s="1"/>
      <c r="RA435" s="1"/>
      <c r="RB435" s="1"/>
      <c r="RC435" s="1"/>
      <c r="RD435" s="1"/>
      <c r="RE435" s="1"/>
      <c r="RF435" s="1"/>
      <c r="RG435" s="1"/>
      <c r="RH435" s="1"/>
      <c r="RI435" s="1"/>
      <c r="RJ435" s="1"/>
      <c r="RK435" s="1"/>
      <c r="RL435" s="1"/>
      <c r="RM435" s="1"/>
      <c r="RN435" s="1"/>
      <c r="RO435" s="1"/>
      <c r="RP435" s="1"/>
      <c r="RQ435" s="1"/>
      <c r="RR435" s="1"/>
      <c r="RS435" s="1"/>
      <c r="RT435" s="1"/>
      <c r="RU435" s="1"/>
      <c r="RV435" s="1"/>
      <c r="RW435" s="1"/>
      <c r="RX435" s="1"/>
      <c r="RY435" s="1"/>
      <c r="RZ435" s="1"/>
      <c r="SA435" s="1"/>
      <c r="SB435" s="1"/>
      <c r="SC435" s="1"/>
      <c r="SD435" s="1"/>
      <c r="SE435" s="1"/>
      <c r="SF435" s="1"/>
      <c r="SG435" s="1"/>
      <c r="SH435" s="1"/>
      <c r="SI435" s="1"/>
      <c r="SJ435" s="1"/>
      <c r="SK435" s="1"/>
      <c r="SL435" s="1"/>
      <c r="SM435" s="1"/>
      <c r="SN435" s="1"/>
      <c r="SO435" s="1"/>
      <c r="SP435" s="1"/>
      <c r="SQ435" s="1"/>
      <c r="SR435" s="1"/>
      <c r="SS435" s="1"/>
      <c r="ST435" s="1"/>
      <c r="SU435" s="1"/>
      <c r="SV435" s="1"/>
      <c r="SW435" s="1"/>
      <c r="SX435" s="1"/>
      <c r="SY435" s="1"/>
      <c r="SZ435" s="1"/>
      <c r="TA435" s="1"/>
      <c r="TB435" s="1"/>
      <c r="TC435" s="1"/>
      <c r="TD435" s="1"/>
      <c r="TE435" s="1"/>
      <c r="TF435" s="1"/>
      <c r="TG435" s="1"/>
      <c r="TH435" s="1"/>
      <c r="TI435" s="1"/>
      <c r="TJ435" s="1"/>
      <c r="TK435" s="1"/>
      <c r="TL435" s="1"/>
      <c r="TM435" s="1"/>
      <c r="TN435" s="1"/>
      <c r="TO435" s="1"/>
      <c r="TP435" s="1"/>
      <c r="TQ435" s="1"/>
      <c r="TR435" s="1"/>
      <c r="TS435" s="1"/>
      <c r="TT435" s="1"/>
      <c r="TU435" s="1"/>
      <c r="TV435" s="1"/>
      <c r="TW435" s="1"/>
      <c r="TX435" s="1"/>
      <c r="TY435" s="1"/>
      <c r="TZ435" s="1"/>
      <c r="UA435" s="1"/>
      <c r="UB435" s="1"/>
      <c r="UC435" s="1"/>
      <c r="UD435" s="1"/>
      <c r="UE435" s="1"/>
      <c r="UF435" s="1"/>
      <c r="UG435" s="1"/>
      <c r="UH435" s="1"/>
      <c r="UI435" s="1"/>
      <c r="UJ435" s="1"/>
      <c r="UK435" s="1"/>
      <c r="UL435" s="1"/>
      <c r="UM435" s="1"/>
      <c r="UN435" s="1"/>
      <c r="UO435" s="1"/>
      <c r="UP435" s="1"/>
      <c r="UQ435" s="1"/>
      <c r="UR435" s="1"/>
      <c r="US435" s="1"/>
      <c r="UT435" s="1"/>
      <c r="UU435" s="1"/>
      <c r="UV435" s="1"/>
      <c r="UW435" s="1"/>
      <c r="UX435" s="1"/>
      <c r="UY435" s="1"/>
      <c r="UZ435" s="1"/>
      <c r="VA435" s="1"/>
      <c r="VB435" s="1"/>
      <c r="VC435" s="1"/>
      <c r="VD435" s="1"/>
      <c r="VE435" s="1"/>
      <c r="VF435" s="1"/>
      <c r="VG435" s="1"/>
      <c r="VH435" s="1"/>
      <c r="VI435" s="1"/>
      <c r="VJ435" s="1"/>
      <c r="VK435" s="1"/>
      <c r="VL435" s="1"/>
      <c r="VM435" s="1"/>
      <c r="VN435" s="1"/>
      <c r="VO435" s="1"/>
      <c r="VP435" s="1"/>
      <c r="VQ435" s="1"/>
      <c r="VR435" s="1"/>
      <c r="VS435" s="1"/>
      <c r="VT435" s="1"/>
      <c r="VU435" s="1"/>
      <c r="VV435" s="1"/>
      <c r="VW435" s="1"/>
      <c r="VX435" s="1"/>
      <c r="VY435" s="1"/>
      <c r="VZ435" s="1"/>
      <c r="WA435" s="1"/>
      <c r="WB435" s="1"/>
      <c r="WC435" s="1"/>
      <c r="WD435" s="1"/>
      <c r="WE435" s="1"/>
      <c r="WF435" s="1"/>
      <c r="WG435" s="1"/>
      <c r="WH435" s="1"/>
      <c r="WI435" s="1"/>
      <c r="WJ435" s="1"/>
      <c r="WK435" s="1"/>
      <c r="WL435" s="1"/>
      <c r="WM435" s="1"/>
      <c r="WN435" s="1"/>
      <c r="WO435" s="1"/>
      <c r="WP435" s="1"/>
      <c r="WQ435" s="1"/>
      <c r="WR435" s="1"/>
      <c r="WS435" s="1"/>
      <c r="WT435" s="1"/>
      <c r="WU435" s="1"/>
      <c r="WV435" s="1"/>
      <c r="WW435" s="1"/>
      <c r="WX435" s="1"/>
      <c r="WY435" s="1"/>
      <c r="WZ435" s="1"/>
      <c r="XA435" s="1"/>
      <c r="XB435" s="1"/>
      <c r="XC435" s="1"/>
      <c r="XD435" s="1"/>
      <c r="XE435" s="1"/>
      <c r="XF435" s="1"/>
      <c r="XG435" s="1"/>
      <c r="XH435" s="1"/>
      <c r="XI435" s="1"/>
      <c r="XJ435" s="1"/>
      <c r="XK435" s="1"/>
      <c r="XL435" s="1"/>
      <c r="XM435" s="1"/>
      <c r="XN435" s="1"/>
      <c r="XO435" s="1"/>
      <c r="XP435" s="1"/>
      <c r="XQ435" s="1"/>
      <c r="XR435" s="1"/>
      <c r="XS435" s="1"/>
      <c r="XT435" s="1"/>
      <c r="XU435" s="1"/>
      <c r="XV435" s="1"/>
      <c r="XW435" s="1"/>
      <c r="XX435" s="1"/>
      <c r="XY435" s="1"/>
      <c r="XZ435" s="1"/>
      <c r="YA435" s="1"/>
      <c r="YB435" s="1"/>
      <c r="YC435" s="1"/>
      <c r="YD435" s="1"/>
      <c r="YE435" s="1"/>
      <c r="YF435" s="1"/>
      <c r="YG435" s="1"/>
      <c r="YH435" s="1"/>
      <c r="YI435" s="1"/>
      <c r="YJ435" s="1"/>
      <c r="YK435" s="1"/>
      <c r="YL435" s="1"/>
      <c r="YM435" s="1"/>
      <c r="YN435" s="1"/>
      <c r="YO435" s="1"/>
      <c r="YP435" s="1"/>
      <c r="YQ435" s="1"/>
      <c r="YR435" s="1"/>
      <c r="YS435" s="1"/>
      <c r="YT435" s="1"/>
      <c r="YU435" s="1"/>
      <c r="YV435" s="1"/>
      <c r="YW435" s="1"/>
      <c r="YX435" s="1"/>
      <c r="YY435" s="1"/>
      <c r="YZ435" s="1"/>
      <c r="ZA435" s="1"/>
      <c r="ZB435" s="1"/>
      <c r="ZC435" s="1"/>
      <c r="ZD435" s="1"/>
      <c r="ZE435" s="1"/>
      <c r="ZF435" s="1"/>
      <c r="ZG435" s="1"/>
      <c r="ZH435" s="1"/>
      <c r="ZI435" s="1"/>
      <c r="ZJ435" s="1"/>
      <c r="ZK435" s="1"/>
      <c r="ZL435" s="1"/>
      <c r="ZM435" s="1"/>
      <c r="ZN435" s="1"/>
      <c r="ZO435" s="1"/>
      <c r="ZP435" s="1"/>
      <c r="ZQ435" s="1"/>
      <c r="ZR435" s="1"/>
      <c r="ZS435" s="1"/>
      <c r="ZT435" s="1"/>
      <c r="ZU435" s="1"/>
      <c r="ZV435" s="1"/>
      <c r="ZW435" s="1"/>
      <c r="ZX435" s="1"/>
      <c r="ZY435" s="1"/>
      <c r="ZZ435" s="1"/>
      <c r="AAA435" s="1"/>
      <c r="AAB435" s="1"/>
    </row>
    <row r="436" ht="14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  <c r="PO436" s="1"/>
      <c r="PP436" s="1"/>
      <c r="PQ436" s="1"/>
      <c r="PR436" s="1"/>
      <c r="PS436" s="1"/>
      <c r="PT436" s="1"/>
      <c r="PU436" s="1"/>
      <c r="PV436" s="1"/>
      <c r="PW436" s="1"/>
      <c r="PX436" s="1"/>
      <c r="PY436" s="1"/>
      <c r="PZ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  <c r="RF436" s="1"/>
      <c r="RG436" s="1"/>
      <c r="RH436" s="1"/>
      <c r="RI436" s="1"/>
      <c r="RJ436" s="1"/>
      <c r="RK436" s="1"/>
      <c r="RL436" s="1"/>
      <c r="RM436" s="1"/>
      <c r="RN436" s="1"/>
      <c r="RO436" s="1"/>
      <c r="RP436" s="1"/>
      <c r="RQ436" s="1"/>
      <c r="RR436" s="1"/>
      <c r="RS436" s="1"/>
      <c r="RT436" s="1"/>
      <c r="RU436" s="1"/>
      <c r="RV436" s="1"/>
      <c r="RW436" s="1"/>
      <c r="RX436" s="1"/>
      <c r="RY436" s="1"/>
      <c r="RZ436" s="1"/>
      <c r="SA436" s="1"/>
      <c r="SB436" s="1"/>
      <c r="SC436" s="1"/>
      <c r="SD436" s="1"/>
      <c r="SE436" s="1"/>
      <c r="SF436" s="1"/>
      <c r="SG436" s="1"/>
      <c r="SH436" s="1"/>
      <c r="SI436" s="1"/>
      <c r="SJ436" s="1"/>
      <c r="SK436" s="1"/>
      <c r="SL436" s="1"/>
      <c r="SM436" s="1"/>
      <c r="SN436" s="1"/>
      <c r="SO436" s="1"/>
      <c r="SP436" s="1"/>
      <c r="SQ436" s="1"/>
      <c r="SR436" s="1"/>
      <c r="SS436" s="1"/>
      <c r="ST436" s="1"/>
      <c r="SU436" s="1"/>
      <c r="SV436" s="1"/>
      <c r="SW436" s="1"/>
      <c r="SX436" s="1"/>
      <c r="SY436" s="1"/>
      <c r="SZ436" s="1"/>
      <c r="TA436" s="1"/>
      <c r="TB436" s="1"/>
      <c r="TC436" s="1"/>
      <c r="TD436" s="1"/>
      <c r="TE436" s="1"/>
      <c r="TF436" s="1"/>
      <c r="TG436" s="1"/>
      <c r="TH436" s="1"/>
      <c r="TI436" s="1"/>
      <c r="TJ436" s="1"/>
      <c r="TK436" s="1"/>
      <c r="TL436" s="1"/>
      <c r="TM436" s="1"/>
      <c r="TN436" s="1"/>
      <c r="TO436" s="1"/>
      <c r="TP436" s="1"/>
      <c r="TQ436" s="1"/>
      <c r="TR436" s="1"/>
      <c r="TS436" s="1"/>
      <c r="TT436" s="1"/>
      <c r="TU436" s="1"/>
      <c r="TV436" s="1"/>
      <c r="TW436" s="1"/>
      <c r="TX436" s="1"/>
      <c r="TY436" s="1"/>
      <c r="TZ436" s="1"/>
      <c r="UA436" s="1"/>
      <c r="UB436" s="1"/>
      <c r="UC436" s="1"/>
      <c r="UD436" s="1"/>
      <c r="UE436" s="1"/>
      <c r="UF436" s="1"/>
      <c r="UG436" s="1"/>
      <c r="UH436" s="1"/>
      <c r="UI436" s="1"/>
      <c r="UJ436" s="1"/>
      <c r="UK436" s="1"/>
      <c r="UL436" s="1"/>
      <c r="UM436" s="1"/>
      <c r="UN436" s="1"/>
      <c r="UO436" s="1"/>
      <c r="UP436" s="1"/>
      <c r="UQ436" s="1"/>
      <c r="UR436" s="1"/>
      <c r="US436" s="1"/>
      <c r="UT436" s="1"/>
      <c r="UU436" s="1"/>
      <c r="UV436" s="1"/>
      <c r="UW436" s="1"/>
      <c r="UX436" s="1"/>
      <c r="UY436" s="1"/>
      <c r="UZ436" s="1"/>
      <c r="VA436" s="1"/>
      <c r="VB436" s="1"/>
      <c r="VC436" s="1"/>
      <c r="VD436" s="1"/>
      <c r="VE436" s="1"/>
      <c r="VF436" s="1"/>
      <c r="VG436" s="1"/>
      <c r="VH436" s="1"/>
      <c r="VI436" s="1"/>
      <c r="VJ436" s="1"/>
      <c r="VK436" s="1"/>
      <c r="VL436" s="1"/>
      <c r="VM436" s="1"/>
      <c r="VN436" s="1"/>
      <c r="VO436" s="1"/>
      <c r="VP436" s="1"/>
      <c r="VQ436" s="1"/>
      <c r="VR436" s="1"/>
      <c r="VS436" s="1"/>
      <c r="VT436" s="1"/>
      <c r="VU436" s="1"/>
      <c r="VV436" s="1"/>
      <c r="VW436" s="1"/>
      <c r="VX436" s="1"/>
      <c r="VY436" s="1"/>
      <c r="VZ436" s="1"/>
      <c r="WA436" s="1"/>
      <c r="WB436" s="1"/>
      <c r="WC436" s="1"/>
      <c r="WD436" s="1"/>
      <c r="WE436" s="1"/>
      <c r="WF436" s="1"/>
      <c r="WG436" s="1"/>
      <c r="WH436" s="1"/>
      <c r="WI436" s="1"/>
      <c r="WJ436" s="1"/>
      <c r="WK436" s="1"/>
      <c r="WL436" s="1"/>
      <c r="WM436" s="1"/>
      <c r="WN436" s="1"/>
      <c r="WO436" s="1"/>
      <c r="WP436" s="1"/>
      <c r="WQ436" s="1"/>
      <c r="WR436" s="1"/>
      <c r="WS436" s="1"/>
      <c r="WT436" s="1"/>
      <c r="WU436" s="1"/>
      <c r="WV436" s="1"/>
      <c r="WW436" s="1"/>
      <c r="WX436" s="1"/>
      <c r="WY436" s="1"/>
      <c r="WZ436" s="1"/>
      <c r="XA436" s="1"/>
      <c r="XB436" s="1"/>
      <c r="XC436" s="1"/>
      <c r="XD436" s="1"/>
      <c r="XE436" s="1"/>
      <c r="XF436" s="1"/>
      <c r="XG436" s="1"/>
      <c r="XH436" s="1"/>
      <c r="XI436" s="1"/>
      <c r="XJ436" s="1"/>
      <c r="XK436" s="1"/>
      <c r="XL436" s="1"/>
      <c r="XM436" s="1"/>
      <c r="XN436" s="1"/>
      <c r="XO436" s="1"/>
      <c r="XP436" s="1"/>
      <c r="XQ436" s="1"/>
      <c r="XR436" s="1"/>
      <c r="XS436" s="1"/>
      <c r="XT436" s="1"/>
      <c r="XU436" s="1"/>
      <c r="XV436" s="1"/>
      <c r="XW436" s="1"/>
      <c r="XX436" s="1"/>
      <c r="XY436" s="1"/>
      <c r="XZ436" s="1"/>
      <c r="YA436" s="1"/>
      <c r="YB436" s="1"/>
      <c r="YC436" s="1"/>
      <c r="YD436" s="1"/>
      <c r="YE436" s="1"/>
      <c r="YF436" s="1"/>
      <c r="YG436" s="1"/>
      <c r="YH436" s="1"/>
      <c r="YI436" s="1"/>
      <c r="YJ436" s="1"/>
      <c r="YK436" s="1"/>
      <c r="YL436" s="1"/>
      <c r="YM436" s="1"/>
      <c r="YN436" s="1"/>
      <c r="YO436" s="1"/>
      <c r="YP436" s="1"/>
      <c r="YQ436" s="1"/>
      <c r="YR436" s="1"/>
      <c r="YS436" s="1"/>
      <c r="YT436" s="1"/>
      <c r="YU436" s="1"/>
      <c r="YV436" s="1"/>
      <c r="YW436" s="1"/>
      <c r="YX436" s="1"/>
      <c r="YY436" s="1"/>
      <c r="YZ436" s="1"/>
      <c r="ZA436" s="1"/>
      <c r="ZB436" s="1"/>
      <c r="ZC436" s="1"/>
      <c r="ZD436" s="1"/>
      <c r="ZE436" s="1"/>
      <c r="ZF436" s="1"/>
      <c r="ZG436" s="1"/>
      <c r="ZH436" s="1"/>
      <c r="ZI436" s="1"/>
      <c r="ZJ436" s="1"/>
      <c r="ZK436" s="1"/>
      <c r="ZL436" s="1"/>
      <c r="ZM436" s="1"/>
      <c r="ZN436" s="1"/>
      <c r="ZO436" s="1"/>
      <c r="ZP436" s="1"/>
      <c r="ZQ436" s="1"/>
      <c r="ZR436" s="1"/>
      <c r="ZS436" s="1"/>
      <c r="ZT436" s="1"/>
      <c r="ZU436" s="1"/>
      <c r="ZV436" s="1"/>
      <c r="ZW436" s="1"/>
      <c r="ZX436" s="1"/>
      <c r="ZY436" s="1"/>
      <c r="ZZ436" s="1"/>
      <c r="AAA436" s="1"/>
      <c r="AAB436" s="1"/>
    </row>
    <row r="437" ht="14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  <c r="KN437" s="1"/>
      <c r="KO437" s="1"/>
      <c r="KP437" s="1"/>
      <c r="KQ437" s="1"/>
      <c r="KR437" s="1"/>
      <c r="KS437" s="1"/>
      <c r="KT437" s="1"/>
      <c r="KU437" s="1"/>
      <c r="KV437" s="1"/>
      <c r="KW437" s="1"/>
      <c r="KX437" s="1"/>
      <c r="KY437" s="1"/>
      <c r="KZ437" s="1"/>
      <c r="LA437" s="1"/>
      <c r="LB437" s="1"/>
      <c r="LC437" s="1"/>
      <c r="LD437" s="1"/>
      <c r="LE437" s="1"/>
      <c r="LF437" s="1"/>
      <c r="LG437" s="1"/>
      <c r="LH437" s="1"/>
      <c r="LI437" s="1"/>
      <c r="LJ437" s="1"/>
      <c r="LK437" s="1"/>
      <c r="LL437" s="1"/>
      <c r="LM437" s="1"/>
      <c r="LN437" s="1"/>
      <c r="LO437" s="1"/>
      <c r="LP437" s="1"/>
      <c r="LQ437" s="1"/>
      <c r="LR437" s="1"/>
      <c r="LS437" s="1"/>
      <c r="LT437" s="1"/>
      <c r="LU437" s="1"/>
      <c r="LV437" s="1"/>
      <c r="LW437" s="1"/>
      <c r="LX437" s="1"/>
      <c r="LY437" s="1"/>
      <c r="LZ437" s="1"/>
      <c r="MA437" s="1"/>
      <c r="MB437" s="1"/>
      <c r="MC437" s="1"/>
      <c r="MD437" s="1"/>
      <c r="ME437" s="1"/>
      <c r="MF437" s="1"/>
      <c r="MG437" s="1"/>
      <c r="MH437" s="1"/>
      <c r="MI437" s="1"/>
      <c r="MJ437" s="1"/>
      <c r="MK437" s="1"/>
      <c r="ML437" s="1"/>
      <c r="MM437" s="1"/>
      <c r="MN437" s="1"/>
      <c r="MO437" s="1"/>
      <c r="MP437" s="1"/>
      <c r="MQ437" s="1"/>
      <c r="MR437" s="1"/>
      <c r="MS437" s="1"/>
      <c r="MT437" s="1"/>
      <c r="MU437" s="1"/>
      <c r="MV437" s="1"/>
      <c r="MW437" s="1"/>
      <c r="MX437" s="1"/>
      <c r="MY437" s="1"/>
      <c r="MZ437" s="1"/>
      <c r="NA437" s="1"/>
      <c r="NB437" s="1"/>
      <c r="NC437" s="1"/>
      <c r="ND437" s="1"/>
      <c r="NE437" s="1"/>
      <c r="NF437" s="1"/>
      <c r="NG437" s="1"/>
      <c r="NH437" s="1"/>
      <c r="NI437" s="1"/>
      <c r="NJ437" s="1"/>
      <c r="NK437" s="1"/>
      <c r="NL437" s="1"/>
      <c r="NM437" s="1"/>
      <c r="NN437" s="1"/>
      <c r="NO437" s="1"/>
      <c r="NP437" s="1"/>
      <c r="NQ437" s="1"/>
      <c r="NR437" s="1"/>
      <c r="NS437" s="1"/>
      <c r="NT437" s="1"/>
      <c r="NU437" s="1"/>
      <c r="NV437" s="1"/>
      <c r="NW437" s="1"/>
      <c r="NX437" s="1"/>
      <c r="NY437" s="1"/>
      <c r="NZ437" s="1"/>
      <c r="OA437" s="1"/>
      <c r="OB437" s="1"/>
      <c r="OC437" s="1"/>
      <c r="OD437" s="1"/>
      <c r="OE437" s="1"/>
      <c r="OF437" s="1"/>
      <c r="OG437" s="1"/>
      <c r="OH437" s="1"/>
      <c r="OI437" s="1"/>
      <c r="OJ437" s="1"/>
      <c r="OK437" s="1"/>
      <c r="OL437" s="1"/>
      <c r="OM437" s="1"/>
      <c r="ON437" s="1"/>
      <c r="OO437" s="1"/>
      <c r="OP437" s="1"/>
      <c r="OQ437" s="1"/>
      <c r="OR437" s="1"/>
      <c r="OS437" s="1"/>
      <c r="OT437" s="1"/>
      <c r="OU437" s="1"/>
      <c r="OV437" s="1"/>
      <c r="OW437" s="1"/>
      <c r="OX437" s="1"/>
      <c r="OY437" s="1"/>
      <c r="OZ437" s="1"/>
      <c r="PA437" s="1"/>
      <c r="PB437" s="1"/>
      <c r="PC437" s="1"/>
      <c r="PD437" s="1"/>
      <c r="PE437" s="1"/>
      <c r="PF437" s="1"/>
      <c r="PG437" s="1"/>
      <c r="PH437" s="1"/>
      <c r="PI437" s="1"/>
      <c r="PJ437" s="1"/>
      <c r="PK437" s="1"/>
      <c r="PL437" s="1"/>
      <c r="PM437" s="1"/>
      <c r="PN437" s="1"/>
      <c r="PO437" s="1"/>
      <c r="PP437" s="1"/>
      <c r="PQ437" s="1"/>
      <c r="PR437" s="1"/>
      <c r="PS437" s="1"/>
      <c r="PT437" s="1"/>
      <c r="PU437" s="1"/>
      <c r="PV437" s="1"/>
      <c r="PW437" s="1"/>
      <c r="PX437" s="1"/>
      <c r="PY437" s="1"/>
      <c r="PZ437" s="1"/>
      <c r="QA437" s="1"/>
      <c r="QB437" s="1"/>
      <c r="QC437" s="1"/>
      <c r="QD437" s="1"/>
      <c r="QE437" s="1"/>
      <c r="QF437" s="1"/>
      <c r="QG437" s="1"/>
      <c r="QH437" s="1"/>
      <c r="QI437" s="1"/>
      <c r="QJ437" s="1"/>
      <c r="QK437" s="1"/>
      <c r="QL437" s="1"/>
      <c r="QM437" s="1"/>
      <c r="QN437" s="1"/>
      <c r="QO437" s="1"/>
      <c r="QP437" s="1"/>
      <c r="QQ437" s="1"/>
      <c r="QR437" s="1"/>
      <c r="QS437" s="1"/>
      <c r="QT437" s="1"/>
      <c r="QU437" s="1"/>
      <c r="QV437" s="1"/>
      <c r="QW437" s="1"/>
      <c r="QX437" s="1"/>
      <c r="QY437" s="1"/>
      <c r="QZ437" s="1"/>
      <c r="RA437" s="1"/>
      <c r="RB437" s="1"/>
      <c r="RC437" s="1"/>
      <c r="RD437" s="1"/>
      <c r="RE437" s="1"/>
      <c r="RF437" s="1"/>
      <c r="RG437" s="1"/>
      <c r="RH437" s="1"/>
      <c r="RI437" s="1"/>
      <c r="RJ437" s="1"/>
      <c r="RK437" s="1"/>
      <c r="RL437" s="1"/>
      <c r="RM437" s="1"/>
      <c r="RN437" s="1"/>
      <c r="RO437" s="1"/>
      <c r="RP437" s="1"/>
      <c r="RQ437" s="1"/>
      <c r="RR437" s="1"/>
      <c r="RS437" s="1"/>
      <c r="RT437" s="1"/>
      <c r="RU437" s="1"/>
      <c r="RV437" s="1"/>
      <c r="RW437" s="1"/>
      <c r="RX437" s="1"/>
      <c r="RY437" s="1"/>
      <c r="RZ437" s="1"/>
      <c r="SA437" s="1"/>
      <c r="SB437" s="1"/>
      <c r="SC437" s="1"/>
      <c r="SD437" s="1"/>
      <c r="SE437" s="1"/>
      <c r="SF437" s="1"/>
      <c r="SG437" s="1"/>
      <c r="SH437" s="1"/>
      <c r="SI437" s="1"/>
      <c r="SJ437" s="1"/>
      <c r="SK437" s="1"/>
      <c r="SL437" s="1"/>
      <c r="SM437" s="1"/>
      <c r="SN437" s="1"/>
      <c r="SO437" s="1"/>
      <c r="SP437" s="1"/>
      <c r="SQ437" s="1"/>
      <c r="SR437" s="1"/>
      <c r="SS437" s="1"/>
      <c r="ST437" s="1"/>
      <c r="SU437" s="1"/>
      <c r="SV437" s="1"/>
      <c r="SW437" s="1"/>
      <c r="SX437" s="1"/>
      <c r="SY437" s="1"/>
      <c r="SZ437" s="1"/>
      <c r="TA437" s="1"/>
      <c r="TB437" s="1"/>
      <c r="TC437" s="1"/>
      <c r="TD437" s="1"/>
      <c r="TE437" s="1"/>
      <c r="TF437" s="1"/>
      <c r="TG437" s="1"/>
      <c r="TH437" s="1"/>
      <c r="TI437" s="1"/>
      <c r="TJ437" s="1"/>
      <c r="TK437" s="1"/>
      <c r="TL437" s="1"/>
      <c r="TM437" s="1"/>
      <c r="TN437" s="1"/>
      <c r="TO437" s="1"/>
      <c r="TP437" s="1"/>
      <c r="TQ437" s="1"/>
      <c r="TR437" s="1"/>
      <c r="TS437" s="1"/>
      <c r="TT437" s="1"/>
      <c r="TU437" s="1"/>
      <c r="TV437" s="1"/>
      <c r="TW437" s="1"/>
      <c r="TX437" s="1"/>
      <c r="TY437" s="1"/>
      <c r="TZ437" s="1"/>
      <c r="UA437" s="1"/>
      <c r="UB437" s="1"/>
      <c r="UC437" s="1"/>
      <c r="UD437" s="1"/>
      <c r="UE437" s="1"/>
      <c r="UF437" s="1"/>
      <c r="UG437" s="1"/>
      <c r="UH437" s="1"/>
      <c r="UI437" s="1"/>
      <c r="UJ437" s="1"/>
      <c r="UK437" s="1"/>
      <c r="UL437" s="1"/>
      <c r="UM437" s="1"/>
      <c r="UN437" s="1"/>
      <c r="UO437" s="1"/>
      <c r="UP437" s="1"/>
      <c r="UQ437" s="1"/>
      <c r="UR437" s="1"/>
      <c r="US437" s="1"/>
      <c r="UT437" s="1"/>
      <c r="UU437" s="1"/>
      <c r="UV437" s="1"/>
      <c r="UW437" s="1"/>
      <c r="UX437" s="1"/>
      <c r="UY437" s="1"/>
      <c r="UZ437" s="1"/>
      <c r="VA437" s="1"/>
      <c r="VB437" s="1"/>
      <c r="VC437" s="1"/>
      <c r="VD437" s="1"/>
      <c r="VE437" s="1"/>
      <c r="VF437" s="1"/>
      <c r="VG437" s="1"/>
      <c r="VH437" s="1"/>
      <c r="VI437" s="1"/>
      <c r="VJ437" s="1"/>
      <c r="VK437" s="1"/>
      <c r="VL437" s="1"/>
      <c r="VM437" s="1"/>
      <c r="VN437" s="1"/>
      <c r="VO437" s="1"/>
      <c r="VP437" s="1"/>
      <c r="VQ437" s="1"/>
      <c r="VR437" s="1"/>
      <c r="VS437" s="1"/>
      <c r="VT437" s="1"/>
      <c r="VU437" s="1"/>
      <c r="VV437" s="1"/>
      <c r="VW437" s="1"/>
      <c r="VX437" s="1"/>
      <c r="VY437" s="1"/>
      <c r="VZ437" s="1"/>
      <c r="WA437" s="1"/>
      <c r="WB437" s="1"/>
      <c r="WC437" s="1"/>
      <c r="WD437" s="1"/>
      <c r="WE437" s="1"/>
      <c r="WF437" s="1"/>
      <c r="WG437" s="1"/>
      <c r="WH437" s="1"/>
      <c r="WI437" s="1"/>
      <c r="WJ437" s="1"/>
      <c r="WK437" s="1"/>
      <c r="WL437" s="1"/>
      <c r="WM437" s="1"/>
      <c r="WN437" s="1"/>
      <c r="WO437" s="1"/>
      <c r="WP437" s="1"/>
      <c r="WQ437" s="1"/>
      <c r="WR437" s="1"/>
      <c r="WS437" s="1"/>
      <c r="WT437" s="1"/>
      <c r="WU437" s="1"/>
      <c r="WV437" s="1"/>
      <c r="WW437" s="1"/>
      <c r="WX437" s="1"/>
      <c r="WY437" s="1"/>
      <c r="WZ437" s="1"/>
      <c r="XA437" s="1"/>
      <c r="XB437" s="1"/>
      <c r="XC437" s="1"/>
      <c r="XD437" s="1"/>
      <c r="XE437" s="1"/>
      <c r="XF437" s="1"/>
      <c r="XG437" s="1"/>
      <c r="XH437" s="1"/>
      <c r="XI437" s="1"/>
      <c r="XJ437" s="1"/>
      <c r="XK437" s="1"/>
      <c r="XL437" s="1"/>
      <c r="XM437" s="1"/>
      <c r="XN437" s="1"/>
      <c r="XO437" s="1"/>
      <c r="XP437" s="1"/>
      <c r="XQ437" s="1"/>
      <c r="XR437" s="1"/>
      <c r="XS437" s="1"/>
      <c r="XT437" s="1"/>
      <c r="XU437" s="1"/>
      <c r="XV437" s="1"/>
      <c r="XW437" s="1"/>
      <c r="XX437" s="1"/>
      <c r="XY437" s="1"/>
      <c r="XZ437" s="1"/>
      <c r="YA437" s="1"/>
      <c r="YB437" s="1"/>
      <c r="YC437" s="1"/>
      <c r="YD437" s="1"/>
      <c r="YE437" s="1"/>
      <c r="YF437" s="1"/>
      <c r="YG437" s="1"/>
      <c r="YH437" s="1"/>
      <c r="YI437" s="1"/>
      <c r="YJ437" s="1"/>
      <c r="YK437" s="1"/>
      <c r="YL437" s="1"/>
      <c r="YM437" s="1"/>
      <c r="YN437" s="1"/>
      <c r="YO437" s="1"/>
      <c r="YP437" s="1"/>
      <c r="YQ437" s="1"/>
      <c r="YR437" s="1"/>
      <c r="YS437" s="1"/>
      <c r="YT437" s="1"/>
      <c r="YU437" s="1"/>
      <c r="YV437" s="1"/>
      <c r="YW437" s="1"/>
      <c r="YX437" s="1"/>
      <c r="YY437" s="1"/>
      <c r="YZ437" s="1"/>
      <c r="ZA437" s="1"/>
      <c r="ZB437" s="1"/>
      <c r="ZC437" s="1"/>
      <c r="ZD437" s="1"/>
      <c r="ZE437" s="1"/>
      <c r="ZF437" s="1"/>
      <c r="ZG437" s="1"/>
      <c r="ZH437" s="1"/>
      <c r="ZI437" s="1"/>
      <c r="ZJ437" s="1"/>
      <c r="ZK437" s="1"/>
      <c r="ZL437" s="1"/>
      <c r="ZM437" s="1"/>
      <c r="ZN437" s="1"/>
      <c r="ZO437" s="1"/>
      <c r="ZP437" s="1"/>
      <c r="ZQ437" s="1"/>
      <c r="ZR437" s="1"/>
      <c r="ZS437" s="1"/>
      <c r="ZT437" s="1"/>
      <c r="ZU437" s="1"/>
      <c r="ZV437" s="1"/>
      <c r="ZW437" s="1"/>
      <c r="ZX437" s="1"/>
      <c r="ZY437" s="1"/>
      <c r="ZZ437" s="1"/>
      <c r="AAA437" s="1"/>
      <c r="AAB437" s="1"/>
    </row>
    <row r="438" ht="14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</row>
    <row r="439" ht="14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  <c r="KX439" s="1"/>
      <c r="KY439" s="1"/>
      <c r="KZ439" s="1"/>
      <c r="LA439" s="1"/>
      <c r="LB439" s="1"/>
      <c r="LC439" s="1"/>
      <c r="LD439" s="1"/>
      <c r="LE439" s="1"/>
      <c r="LF439" s="1"/>
      <c r="LG439" s="1"/>
      <c r="LH439" s="1"/>
      <c r="LI439" s="1"/>
      <c r="LJ439" s="1"/>
      <c r="LK439" s="1"/>
      <c r="LL439" s="1"/>
      <c r="LM439" s="1"/>
      <c r="LN439" s="1"/>
      <c r="LO439" s="1"/>
      <c r="LP439" s="1"/>
      <c r="LQ439" s="1"/>
      <c r="LR439" s="1"/>
      <c r="LS439" s="1"/>
      <c r="LT439" s="1"/>
      <c r="LU439" s="1"/>
      <c r="LV439" s="1"/>
      <c r="LW439" s="1"/>
      <c r="LX439" s="1"/>
      <c r="LY439" s="1"/>
      <c r="LZ439" s="1"/>
      <c r="MA439" s="1"/>
      <c r="MB439" s="1"/>
      <c r="MC439" s="1"/>
      <c r="MD439" s="1"/>
      <c r="ME439" s="1"/>
      <c r="MF439" s="1"/>
      <c r="MG439" s="1"/>
      <c r="MH439" s="1"/>
      <c r="MI439" s="1"/>
      <c r="MJ439" s="1"/>
      <c r="MK439" s="1"/>
      <c r="ML439" s="1"/>
      <c r="MM439" s="1"/>
      <c r="MN439" s="1"/>
      <c r="MO439" s="1"/>
      <c r="MP439" s="1"/>
      <c r="MQ439" s="1"/>
      <c r="MR439" s="1"/>
      <c r="MS439" s="1"/>
      <c r="MT439" s="1"/>
      <c r="MU439" s="1"/>
      <c r="MV439" s="1"/>
      <c r="MW439" s="1"/>
      <c r="MX439" s="1"/>
      <c r="MY439" s="1"/>
      <c r="MZ439" s="1"/>
      <c r="NA439" s="1"/>
      <c r="NB439" s="1"/>
      <c r="NC439" s="1"/>
      <c r="ND439" s="1"/>
      <c r="NE439" s="1"/>
      <c r="NF439" s="1"/>
      <c r="NG439" s="1"/>
      <c r="NH439" s="1"/>
      <c r="NI439" s="1"/>
      <c r="NJ439" s="1"/>
      <c r="NK439" s="1"/>
      <c r="NL439" s="1"/>
      <c r="NM439" s="1"/>
      <c r="NN439" s="1"/>
      <c r="NO439" s="1"/>
      <c r="NP439" s="1"/>
      <c r="NQ439" s="1"/>
      <c r="NR439" s="1"/>
      <c r="NS439" s="1"/>
      <c r="NT439" s="1"/>
      <c r="NU439" s="1"/>
      <c r="NV439" s="1"/>
      <c r="NW439" s="1"/>
      <c r="NX439" s="1"/>
      <c r="NY439" s="1"/>
      <c r="NZ439" s="1"/>
      <c r="OA439" s="1"/>
      <c r="OB439" s="1"/>
      <c r="OC439" s="1"/>
      <c r="OD439" s="1"/>
      <c r="OE439" s="1"/>
      <c r="OF439" s="1"/>
      <c r="OG439" s="1"/>
      <c r="OH439" s="1"/>
      <c r="OI439" s="1"/>
      <c r="OJ439" s="1"/>
      <c r="OK439" s="1"/>
      <c r="OL439" s="1"/>
      <c r="OM439" s="1"/>
      <c r="ON439" s="1"/>
      <c r="OO439" s="1"/>
      <c r="OP439" s="1"/>
      <c r="OQ439" s="1"/>
      <c r="OR439" s="1"/>
      <c r="OS439" s="1"/>
      <c r="OT439" s="1"/>
      <c r="OU439" s="1"/>
      <c r="OV439" s="1"/>
      <c r="OW439" s="1"/>
      <c r="OX439" s="1"/>
      <c r="OY439" s="1"/>
      <c r="OZ439" s="1"/>
      <c r="PA439" s="1"/>
      <c r="PB439" s="1"/>
      <c r="PC439" s="1"/>
      <c r="PD439" s="1"/>
      <c r="PE439" s="1"/>
      <c r="PF439" s="1"/>
      <c r="PG439" s="1"/>
      <c r="PH439" s="1"/>
      <c r="PI439" s="1"/>
      <c r="PJ439" s="1"/>
      <c r="PK439" s="1"/>
      <c r="PL439" s="1"/>
      <c r="PM439" s="1"/>
      <c r="PN439" s="1"/>
      <c r="PO439" s="1"/>
      <c r="PP439" s="1"/>
      <c r="PQ439" s="1"/>
      <c r="PR439" s="1"/>
      <c r="PS439" s="1"/>
      <c r="PT439" s="1"/>
      <c r="PU439" s="1"/>
      <c r="PV439" s="1"/>
      <c r="PW439" s="1"/>
      <c r="PX439" s="1"/>
      <c r="PY439" s="1"/>
      <c r="PZ439" s="1"/>
      <c r="QA439" s="1"/>
      <c r="QB439" s="1"/>
      <c r="QC439" s="1"/>
      <c r="QD439" s="1"/>
      <c r="QE439" s="1"/>
      <c r="QF439" s="1"/>
      <c r="QG439" s="1"/>
      <c r="QH439" s="1"/>
      <c r="QI439" s="1"/>
      <c r="QJ439" s="1"/>
      <c r="QK439" s="1"/>
      <c r="QL439" s="1"/>
      <c r="QM439" s="1"/>
      <c r="QN439" s="1"/>
      <c r="QO439" s="1"/>
      <c r="QP439" s="1"/>
      <c r="QQ439" s="1"/>
      <c r="QR439" s="1"/>
      <c r="QS439" s="1"/>
      <c r="QT439" s="1"/>
      <c r="QU439" s="1"/>
      <c r="QV439" s="1"/>
      <c r="QW439" s="1"/>
      <c r="QX439" s="1"/>
      <c r="QY439" s="1"/>
      <c r="QZ439" s="1"/>
      <c r="RA439" s="1"/>
      <c r="RB439" s="1"/>
      <c r="RC439" s="1"/>
      <c r="RD439" s="1"/>
      <c r="RE439" s="1"/>
      <c r="RF439" s="1"/>
      <c r="RG439" s="1"/>
      <c r="RH439" s="1"/>
      <c r="RI439" s="1"/>
      <c r="RJ439" s="1"/>
      <c r="RK439" s="1"/>
      <c r="RL439" s="1"/>
      <c r="RM439" s="1"/>
      <c r="RN439" s="1"/>
      <c r="RO439" s="1"/>
      <c r="RP439" s="1"/>
      <c r="RQ439" s="1"/>
      <c r="RR439" s="1"/>
      <c r="RS439" s="1"/>
      <c r="RT439" s="1"/>
      <c r="RU439" s="1"/>
      <c r="RV439" s="1"/>
      <c r="RW439" s="1"/>
      <c r="RX439" s="1"/>
      <c r="RY439" s="1"/>
      <c r="RZ439" s="1"/>
      <c r="SA439" s="1"/>
      <c r="SB439" s="1"/>
      <c r="SC439" s="1"/>
      <c r="SD439" s="1"/>
      <c r="SE439" s="1"/>
      <c r="SF439" s="1"/>
      <c r="SG439" s="1"/>
      <c r="SH439" s="1"/>
      <c r="SI439" s="1"/>
      <c r="SJ439" s="1"/>
      <c r="SK439" s="1"/>
      <c r="SL439" s="1"/>
      <c r="SM439" s="1"/>
      <c r="SN439" s="1"/>
      <c r="SO439" s="1"/>
      <c r="SP439" s="1"/>
      <c r="SQ439" s="1"/>
      <c r="SR439" s="1"/>
      <c r="SS439" s="1"/>
      <c r="ST439" s="1"/>
      <c r="SU439" s="1"/>
      <c r="SV439" s="1"/>
      <c r="SW439" s="1"/>
      <c r="SX439" s="1"/>
      <c r="SY439" s="1"/>
      <c r="SZ439" s="1"/>
      <c r="TA439" s="1"/>
      <c r="TB439" s="1"/>
      <c r="TC439" s="1"/>
      <c r="TD439" s="1"/>
      <c r="TE439" s="1"/>
      <c r="TF439" s="1"/>
      <c r="TG439" s="1"/>
      <c r="TH439" s="1"/>
      <c r="TI439" s="1"/>
      <c r="TJ439" s="1"/>
      <c r="TK439" s="1"/>
      <c r="TL439" s="1"/>
      <c r="TM439" s="1"/>
      <c r="TN439" s="1"/>
      <c r="TO439" s="1"/>
      <c r="TP439" s="1"/>
      <c r="TQ439" s="1"/>
      <c r="TR439" s="1"/>
      <c r="TS439" s="1"/>
      <c r="TT439" s="1"/>
      <c r="TU439" s="1"/>
      <c r="TV439" s="1"/>
      <c r="TW439" s="1"/>
      <c r="TX439" s="1"/>
      <c r="TY439" s="1"/>
      <c r="TZ439" s="1"/>
      <c r="UA439" s="1"/>
      <c r="UB439" s="1"/>
      <c r="UC439" s="1"/>
      <c r="UD439" s="1"/>
      <c r="UE439" s="1"/>
      <c r="UF439" s="1"/>
      <c r="UG439" s="1"/>
      <c r="UH439" s="1"/>
      <c r="UI439" s="1"/>
      <c r="UJ439" s="1"/>
      <c r="UK439" s="1"/>
      <c r="UL439" s="1"/>
      <c r="UM439" s="1"/>
      <c r="UN439" s="1"/>
      <c r="UO439" s="1"/>
      <c r="UP439" s="1"/>
      <c r="UQ439" s="1"/>
      <c r="UR439" s="1"/>
      <c r="US439" s="1"/>
      <c r="UT439" s="1"/>
      <c r="UU439" s="1"/>
      <c r="UV439" s="1"/>
      <c r="UW439" s="1"/>
      <c r="UX439" s="1"/>
      <c r="UY439" s="1"/>
      <c r="UZ439" s="1"/>
      <c r="VA439" s="1"/>
      <c r="VB439" s="1"/>
      <c r="VC439" s="1"/>
      <c r="VD439" s="1"/>
      <c r="VE439" s="1"/>
      <c r="VF439" s="1"/>
      <c r="VG439" s="1"/>
      <c r="VH439" s="1"/>
      <c r="VI439" s="1"/>
      <c r="VJ439" s="1"/>
      <c r="VK439" s="1"/>
      <c r="VL439" s="1"/>
      <c r="VM439" s="1"/>
      <c r="VN439" s="1"/>
      <c r="VO439" s="1"/>
      <c r="VP439" s="1"/>
      <c r="VQ439" s="1"/>
      <c r="VR439" s="1"/>
      <c r="VS439" s="1"/>
      <c r="VT439" s="1"/>
      <c r="VU439" s="1"/>
      <c r="VV439" s="1"/>
      <c r="VW439" s="1"/>
      <c r="VX439" s="1"/>
      <c r="VY439" s="1"/>
      <c r="VZ439" s="1"/>
      <c r="WA439" s="1"/>
      <c r="WB439" s="1"/>
      <c r="WC439" s="1"/>
      <c r="WD439" s="1"/>
      <c r="WE439" s="1"/>
      <c r="WF439" s="1"/>
      <c r="WG439" s="1"/>
      <c r="WH439" s="1"/>
      <c r="WI439" s="1"/>
      <c r="WJ439" s="1"/>
      <c r="WK439" s="1"/>
      <c r="WL439" s="1"/>
      <c r="WM439" s="1"/>
      <c r="WN439" s="1"/>
      <c r="WO439" s="1"/>
      <c r="WP439" s="1"/>
      <c r="WQ439" s="1"/>
      <c r="WR439" s="1"/>
      <c r="WS439" s="1"/>
      <c r="WT439" s="1"/>
      <c r="WU439" s="1"/>
      <c r="WV439" s="1"/>
      <c r="WW439" s="1"/>
      <c r="WX439" s="1"/>
      <c r="WY439" s="1"/>
      <c r="WZ439" s="1"/>
      <c r="XA439" s="1"/>
      <c r="XB439" s="1"/>
      <c r="XC439" s="1"/>
      <c r="XD439" s="1"/>
      <c r="XE439" s="1"/>
      <c r="XF439" s="1"/>
      <c r="XG439" s="1"/>
      <c r="XH439" s="1"/>
      <c r="XI439" s="1"/>
      <c r="XJ439" s="1"/>
      <c r="XK439" s="1"/>
      <c r="XL439" s="1"/>
      <c r="XM439" s="1"/>
      <c r="XN439" s="1"/>
      <c r="XO439" s="1"/>
      <c r="XP439" s="1"/>
      <c r="XQ439" s="1"/>
      <c r="XR439" s="1"/>
      <c r="XS439" s="1"/>
      <c r="XT439" s="1"/>
      <c r="XU439" s="1"/>
      <c r="XV439" s="1"/>
      <c r="XW439" s="1"/>
      <c r="XX439" s="1"/>
      <c r="XY439" s="1"/>
      <c r="XZ439" s="1"/>
      <c r="YA439" s="1"/>
      <c r="YB439" s="1"/>
      <c r="YC439" s="1"/>
      <c r="YD439" s="1"/>
      <c r="YE439" s="1"/>
      <c r="YF439" s="1"/>
      <c r="YG439" s="1"/>
      <c r="YH439" s="1"/>
      <c r="YI439" s="1"/>
      <c r="YJ439" s="1"/>
      <c r="YK439" s="1"/>
      <c r="YL439" s="1"/>
      <c r="YM439" s="1"/>
      <c r="YN439" s="1"/>
      <c r="YO439" s="1"/>
      <c r="YP439" s="1"/>
      <c r="YQ439" s="1"/>
      <c r="YR439" s="1"/>
      <c r="YS439" s="1"/>
      <c r="YT439" s="1"/>
      <c r="YU439" s="1"/>
      <c r="YV439" s="1"/>
      <c r="YW439" s="1"/>
      <c r="YX439" s="1"/>
      <c r="YY439" s="1"/>
      <c r="YZ439" s="1"/>
      <c r="ZA439" s="1"/>
      <c r="ZB439" s="1"/>
      <c r="ZC439" s="1"/>
      <c r="ZD439" s="1"/>
      <c r="ZE439" s="1"/>
      <c r="ZF439" s="1"/>
      <c r="ZG439" s="1"/>
      <c r="ZH439" s="1"/>
      <c r="ZI439" s="1"/>
      <c r="ZJ439" s="1"/>
      <c r="ZK439" s="1"/>
      <c r="ZL439" s="1"/>
      <c r="ZM439" s="1"/>
      <c r="ZN439" s="1"/>
      <c r="ZO439" s="1"/>
      <c r="ZP439" s="1"/>
      <c r="ZQ439" s="1"/>
      <c r="ZR439" s="1"/>
      <c r="ZS439" s="1"/>
      <c r="ZT439" s="1"/>
      <c r="ZU439" s="1"/>
      <c r="ZV439" s="1"/>
      <c r="ZW439" s="1"/>
      <c r="ZX439" s="1"/>
      <c r="ZY439" s="1"/>
      <c r="ZZ439" s="1"/>
      <c r="AAA439" s="1"/>
      <c r="AAB439" s="1"/>
    </row>
    <row r="440" ht="14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  <c r="KK440" s="1"/>
      <c r="KL440" s="1"/>
      <c r="KM440" s="1"/>
      <c r="KN440" s="1"/>
      <c r="KO440" s="1"/>
      <c r="KP440" s="1"/>
      <c r="KQ440" s="1"/>
      <c r="KR440" s="1"/>
      <c r="KS440" s="1"/>
      <c r="KT440" s="1"/>
      <c r="KU440" s="1"/>
      <c r="KV440" s="1"/>
      <c r="KW440" s="1"/>
      <c r="KX440" s="1"/>
      <c r="KY440" s="1"/>
      <c r="KZ440" s="1"/>
      <c r="LA440" s="1"/>
      <c r="LB440" s="1"/>
      <c r="LC440" s="1"/>
      <c r="LD440" s="1"/>
      <c r="LE440" s="1"/>
      <c r="LF440" s="1"/>
      <c r="LG440" s="1"/>
      <c r="LH440" s="1"/>
      <c r="LI440" s="1"/>
      <c r="LJ440" s="1"/>
      <c r="LK440" s="1"/>
      <c r="LL440" s="1"/>
      <c r="LM440" s="1"/>
      <c r="LN440" s="1"/>
      <c r="LO440" s="1"/>
      <c r="LP440" s="1"/>
      <c r="LQ440" s="1"/>
      <c r="LR440" s="1"/>
      <c r="LS440" s="1"/>
      <c r="LT440" s="1"/>
      <c r="LU440" s="1"/>
      <c r="LV440" s="1"/>
      <c r="LW440" s="1"/>
      <c r="LX440" s="1"/>
      <c r="LY440" s="1"/>
      <c r="LZ440" s="1"/>
      <c r="MA440" s="1"/>
      <c r="MB440" s="1"/>
      <c r="MC440" s="1"/>
      <c r="MD440" s="1"/>
      <c r="ME440" s="1"/>
      <c r="MF440" s="1"/>
      <c r="MG440" s="1"/>
      <c r="MH440" s="1"/>
      <c r="MI440" s="1"/>
      <c r="MJ440" s="1"/>
      <c r="MK440" s="1"/>
      <c r="ML440" s="1"/>
      <c r="MM440" s="1"/>
      <c r="MN440" s="1"/>
      <c r="MO440" s="1"/>
      <c r="MP440" s="1"/>
      <c r="MQ440" s="1"/>
      <c r="MR440" s="1"/>
      <c r="MS440" s="1"/>
      <c r="MT440" s="1"/>
      <c r="MU440" s="1"/>
      <c r="MV440" s="1"/>
      <c r="MW440" s="1"/>
      <c r="MX440" s="1"/>
      <c r="MY440" s="1"/>
      <c r="MZ440" s="1"/>
      <c r="NA440" s="1"/>
      <c r="NB440" s="1"/>
      <c r="NC440" s="1"/>
      <c r="ND440" s="1"/>
      <c r="NE440" s="1"/>
      <c r="NF440" s="1"/>
      <c r="NG440" s="1"/>
      <c r="NH440" s="1"/>
      <c r="NI440" s="1"/>
      <c r="NJ440" s="1"/>
      <c r="NK440" s="1"/>
      <c r="NL440" s="1"/>
      <c r="NM440" s="1"/>
      <c r="NN440" s="1"/>
      <c r="NO440" s="1"/>
      <c r="NP440" s="1"/>
      <c r="NQ440" s="1"/>
      <c r="NR440" s="1"/>
      <c r="NS440" s="1"/>
      <c r="NT440" s="1"/>
      <c r="NU440" s="1"/>
      <c r="NV440" s="1"/>
      <c r="NW440" s="1"/>
      <c r="NX440" s="1"/>
      <c r="NY440" s="1"/>
      <c r="NZ440" s="1"/>
      <c r="OA440" s="1"/>
      <c r="OB440" s="1"/>
      <c r="OC440" s="1"/>
      <c r="OD440" s="1"/>
      <c r="OE440" s="1"/>
      <c r="OF440" s="1"/>
      <c r="OG440" s="1"/>
      <c r="OH440" s="1"/>
      <c r="OI440" s="1"/>
      <c r="OJ440" s="1"/>
      <c r="OK440" s="1"/>
      <c r="OL440" s="1"/>
      <c r="OM440" s="1"/>
      <c r="ON440" s="1"/>
      <c r="OO440" s="1"/>
      <c r="OP440" s="1"/>
      <c r="OQ440" s="1"/>
      <c r="OR440" s="1"/>
      <c r="OS440" s="1"/>
      <c r="OT440" s="1"/>
      <c r="OU440" s="1"/>
      <c r="OV440" s="1"/>
      <c r="OW440" s="1"/>
      <c r="OX440" s="1"/>
      <c r="OY440" s="1"/>
      <c r="OZ440" s="1"/>
      <c r="PA440" s="1"/>
      <c r="PB440" s="1"/>
      <c r="PC440" s="1"/>
      <c r="PD440" s="1"/>
      <c r="PE440" s="1"/>
      <c r="PF440" s="1"/>
      <c r="PG440" s="1"/>
      <c r="PH440" s="1"/>
      <c r="PI440" s="1"/>
      <c r="PJ440" s="1"/>
      <c r="PK440" s="1"/>
      <c r="PL440" s="1"/>
      <c r="PM440" s="1"/>
      <c r="PN440" s="1"/>
      <c r="PO440" s="1"/>
      <c r="PP440" s="1"/>
      <c r="PQ440" s="1"/>
      <c r="PR440" s="1"/>
      <c r="PS440" s="1"/>
      <c r="PT440" s="1"/>
      <c r="PU440" s="1"/>
      <c r="PV440" s="1"/>
      <c r="PW440" s="1"/>
      <c r="PX440" s="1"/>
      <c r="PY440" s="1"/>
      <c r="PZ440" s="1"/>
      <c r="QA440" s="1"/>
      <c r="QB440" s="1"/>
      <c r="QC440" s="1"/>
      <c r="QD440" s="1"/>
      <c r="QE440" s="1"/>
      <c r="QF440" s="1"/>
      <c r="QG440" s="1"/>
      <c r="QH440" s="1"/>
      <c r="QI440" s="1"/>
      <c r="QJ440" s="1"/>
      <c r="QK440" s="1"/>
      <c r="QL440" s="1"/>
      <c r="QM440" s="1"/>
      <c r="QN440" s="1"/>
      <c r="QO440" s="1"/>
      <c r="QP440" s="1"/>
      <c r="QQ440" s="1"/>
      <c r="QR440" s="1"/>
      <c r="QS440" s="1"/>
      <c r="QT440" s="1"/>
      <c r="QU440" s="1"/>
      <c r="QV440" s="1"/>
      <c r="QW440" s="1"/>
      <c r="QX440" s="1"/>
      <c r="QY440" s="1"/>
      <c r="QZ440" s="1"/>
      <c r="RA440" s="1"/>
      <c r="RB440" s="1"/>
      <c r="RC440" s="1"/>
      <c r="RD440" s="1"/>
      <c r="RE440" s="1"/>
      <c r="RF440" s="1"/>
      <c r="RG440" s="1"/>
      <c r="RH440" s="1"/>
      <c r="RI440" s="1"/>
      <c r="RJ440" s="1"/>
      <c r="RK440" s="1"/>
      <c r="RL440" s="1"/>
      <c r="RM440" s="1"/>
      <c r="RN440" s="1"/>
      <c r="RO440" s="1"/>
      <c r="RP440" s="1"/>
      <c r="RQ440" s="1"/>
      <c r="RR440" s="1"/>
      <c r="RS440" s="1"/>
      <c r="RT440" s="1"/>
      <c r="RU440" s="1"/>
      <c r="RV440" s="1"/>
      <c r="RW440" s="1"/>
      <c r="RX440" s="1"/>
      <c r="RY440" s="1"/>
      <c r="RZ440" s="1"/>
      <c r="SA440" s="1"/>
      <c r="SB440" s="1"/>
      <c r="SC440" s="1"/>
      <c r="SD440" s="1"/>
      <c r="SE440" s="1"/>
      <c r="SF440" s="1"/>
      <c r="SG440" s="1"/>
      <c r="SH440" s="1"/>
      <c r="SI440" s="1"/>
      <c r="SJ440" s="1"/>
      <c r="SK440" s="1"/>
      <c r="SL440" s="1"/>
      <c r="SM440" s="1"/>
      <c r="SN440" s="1"/>
      <c r="SO440" s="1"/>
      <c r="SP440" s="1"/>
      <c r="SQ440" s="1"/>
      <c r="SR440" s="1"/>
      <c r="SS440" s="1"/>
      <c r="ST440" s="1"/>
      <c r="SU440" s="1"/>
      <c r="SV440" s="1"/>
      <c r="SW440" s="1"/>
      <c r="SX440" s="1"/>
      <c r="SY440" s="1"/>
      <c r="SZ440" s="1"/>
      <c r="TA440" s="1"/>
      <c r="TB440" s="1"/>
      <c r="TC440" s="1"/>
      <c r="TD440" s="1"/>
      <c r="TE440" s="1"/>
      <c r="TF440" s="1"/>
      <c r="TG440" s="1"/>
      <c r="TH440" s="1"/>
      <c r="TI440" s="1"/>
      <c r="TJ440" s="1"/>
      <c r="TK440" s="1"/>
      <c r="TL440" s="1"/>
      <c r="TM440" s="1"/>
      <c r="TN440" s="1"/>
      <c r="TO440" s="1"/>
      <c r="TP440" s="1"/>
      <c r="TQ440" s="1"/>
      <c r="TR440" s="1"/>
      <c r="TS440" s="1"/>
      <c r="TT440" s="1"/>
      <c r="TU440" s="1"/>
      <c r="TV440" s="1"/>
      <c r="TW440" s="1"/>
      <c r="TX440" s="1"/>
      <c r="TY440" s="1"/>
      <c r="TZ440" s="1"/>
      <c r="UA440" s="1"/>
      <c r="UB440" s="1"/>
      <c r="UC440" s="1"/>
      <c r="UD440" s="1"/>
      <c r="UE440" s="1"/>
      <c r="UF440" s="1"/>
      <c r="UG440" s="1"/>
      <c r="UH440" s="1"/>
      <c r="UI440" s="1"/>
      <c r="UJ440" s="1"/>
      <c r="UK440" s="1"/>
      <c r="UL440" s="1"/>
      <c r="UM440" s="1"/>
      <c r="UN440" s="1"/>
      <c r="UO440" s="1"/>
      <c r="UP440" s="1"/>
      <c r="UQ440" s="1"/>
      <c r="UR440" s="1"/>
      <c r="US440" s="1"/>
      <c r="UT440" s="1"/>
      <c r="UU440" s="1"/>
      <c r="UV440" s="1"/>
      <c r="UW440" s="1"/>
      <c r="UX440" s="1"/>
      <c r="UY440" s="1"/>
      <c r="UZ440" s="1"/>
      <c r="VA440" s="1"/>
      <c r="VB440" s="1"/>
      <c r="VC440" s="1"/>
      <c r="VD440" s="1"/>
      <c r="VE440" s="1"/>
      <c r="VF440" s="1"/>
      <c r="VG440" s="1"/>
      <c r="VH440" s="1"/>
      <c r="VI440" s="1"/>
      <c r="VJ440" s="1"/>
      <c r="VK440" s="1"/>
      <c r="VL440" s="1"/>
      <c r="VM440" s="1"/>
      <c r="VN440" s="1"/>
      <c r="VO440" s="1"/>
      <c r="VP440" s="1"/>
      <c r="VQ440" s="1"/>
      <c r="VR440" s="1"/>
      <c r="VS440" s="1"/>
      <c r="VT440" s="1"/>
      <c r="VU440" s="1"/>
      <c r="VV440" s="1"/>
      <c r="VW440" s="1"/>
      <c r="VX440" s="1"/>
      <c r="VY440" s="1"/>
      <c r="VZ440" s="1"/>
      <c r="WA440" s="1"/>
      <c r="WB440" s="1"/>
      <c r="WC440" s="1"/>
      <c r="WD440" s="1"/>
      <c r="WE440" s="1"/>
      <c r="WF440" s="1"/>
      <c r="WG440" s="1"/>
      <c r="WH440" s="1"/>
      <c r="WI440" s="1"/>
      <c r="WJ440" s="1"/>
      <c r="WK440" s="1"/>
      <c r="WL440" s="1"/>
      <c r="WM440" s="1"/>
      <c r="WN440" s="1"/>
      <c r="WO440" s="1"/>
      <c r="WP440" s="1"/>
      <c r="WQ440" s="1"/>
      <c r="WR440" s="1"/>
      <c r="WS440" s="1"/>
      <c r="WT440" s="1"/>
      <c r="WU440" s="1"/>
      <c r="WV440" s="1"/>
      <c r="WW440" s="1"/>
      <c r="WX440" s="1"/>
      <c r="WY440" s="1"/>
      <c r="WZ440" s="1"/>
      <c r="XA440" s="1"/>
      <c r="XB440" s="1"/>
      <c r="XC440" s="1"/>
      <c r="XD440" s="1"/>
      <c r="XE440" s="1"/>
      <c r="XF440" s="1"/>
      <c r="XG440" s="1"/>
      <c r="XH440" s="1"/>
      <c r="XI440" s="1"/>
      <c r="XJ440" s="1"/>
      <c r="XK440" s="1"/>
      <c r="XL440" s="1"/>
      <c r="XM440" s="1"/>
      <c r="XN440" s="1"/>
      <c r="XO440" s="1"/>
      <c r="XP440" s="1"/>
      <c r="XQ440" s="1"/>
      <c r="XR440" s="1"/>
      <c r="XS440" s="1"/>
      <c r="XT440" s="1"/>
      <c r="XU440" s="1"/>
      <c r="XV440" s="1"/>
      <c r="XW440" s="1"/>
      <c r="XX440" s="1"/>
      <c r="XY440" s="1"/>
      <c r="XZ440" s="1"/>
      <c r="YA440" s="1"/>
      <c r="YB440" s="1"/>
      <c r="YC440" s="1"/>
      <c r="YD440" s="1"/>
      <c r="YE440" s="1"/>
      <c r="YF440" s="1"/>
      <c r="YG440" s="1"/>
      <c r="YH440" s="1"/>
      <c r="YI440" s="1"/>
      <c r="YJ440" s="1"/>
      <c r="YK440" s="1"/>
      <c r="YL440" s="1"/>
      <c r="YM440" s="1"/>
      <c r="YN440" s="1"/>
      <c r="YO440" s="1"/>
      <c r="YP440" s="1"/>
      <c r="YQ440" s="1"/>
      <c r="YR440" s="1"/>
      <c r="YS440" s="1"/>
      <c r="YT440" s="1"/>
      <c r="YU440" s="1"/>
      <c r="YV440" s="1"/>
      <c r="YW440" s="1"/>
      <c r="YX440" s="1"/>
      <c r="YY440" s="1"/>
      <c r="YZ440" s="1"/>
      <c r="ZA440" s="1"/>
      <c r="ZB440" s="1"/>
      <c r="ZC440" s="1"/>
      <c r="ZD440" s="1"/>
      <c r="ZE440" s="1"/>
      <c r="ZF440" s="1"/>
      <c r="ZG440" s="1"/>
      <c r="ZH440" s="1"/>
      <c r="ZI440" s="1"/>
      <c r="ZJ440" s="1"/>
      <c r="ZK440" s="1"/>
      <c r="ZL440" s="1"/>
      <c r="ZM440" s="1"/>
      <c r="ZN440" s="1"/>
      <c r="ZO440" s="1"/>
      <c r="ZP440" s="1"/>
      <c r="ZQ440" s="1"/>
      <c r="ZR440" s="1"/>
      <c r="ZS440" s="1"/>
      <c r="ZT440" s="1"/>
      <c r="ZU440" s="1"/>
      <c r="ZV440" s="1"/>
      <c r="ZW440" s="1"/>
      <c r="ZX440" s="1"/>
      <c r="ZY440" s="1"/>
      <c r="ZZ440" s="1"/>
      <c r="AAA440" s="1"/>
      <c r="AAB440" s="1"/>
    </row>
    <row r="441" ht="14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</row>
    <row r="442" ht="14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  <c r="KK442" s="1"/>
      <c r="KL442" s="1"/>
      <c r="KM442" s="1"/>
      <c r="KN442" s="1"/>
      <c r="KO442" s="1"/>
      <c r="KP442" s="1"/>
      <c r="KQ442" s="1"/>
      <c r="KR442" s="1"/>
      <c r="KS442" s="1"/>
      <c r="KT442" s="1"/>
      <c r="KU442" s="1"/>
      <c r="KV442" s="1"/>
      <c r="KW442" s="1"/>
      <c r="KX442" s="1"/>
      <c r="KY442" s="1"/>
      <c r="KZ442" s="1"/>
      <c r="LA442" s="1"/>
      <c r="LB442" s="1"/>
      <c r="LC442" s="1"/>
      <c r="LD442" s="1"/>
      <c r="LE442" s="1"/>
      <c r="LF442" s="1"/>
      <c r="LG442" s="1"/>
      <c r="LH442" s="1"/>
      <c r="LI442" s="1"/>
      <c r="LJ442" s="1"/>
      <c r="LK442" s="1"/>
      <c r="LL442" s="1"/>
      <c r="LM442" s="1"/>
      <c r="LN442" s="1"/>
      <c r="LO442" s="1"/>
      <c r="LP442" s="1"/>
      <c r="LQ442" s="1"/>
      <c r="LR442" s="1"/>
      <c r="LS442" s="1"/>
      <c r="LT442" s="1"/>
      <c r="LU442" s="1"/>
      <c r="LV442" s="1"/>
      <c r="LW442" s="1"/>
      <c r="LX442" s="1"/>
      <c r="LY442" s="1"/>
      <c r="LZ442" s="1"/>
      <c r="MA442" s="1"/>
      <c r="MB442" s="1"/>
      <c r="MC442" s="1"/>
      <c r="MD442" s="1"/>
      <c r="ME442" s="1"/>
      <c r="MF442" s="1"/>
      <c r="MG442" s="1"/>
      <c r="MH442" s="1"/>
      <c r="MI442" s="1"/>
      <c r="MJ442" s="1"/>
      <c r="MK442" s="1"/>
      <c r="ML442" s="1"/>
      <c r="MM442" s="1"/>
      <c r="MN442" s="1"/>
      <c r="MO442" s="1"/>
      <c r="MP442" s="1"/>
      <c r="MQ442" s="1"/>
      <c r="MR442" s="1"/>
      <c r="MS442" s="1"/>
      <c r="MT442" s="1"/>
      <c r="MU442" s="1"/>
      <c r="MV442" s="1"/>
      <c r="MW442" s="1"/>
      <c r="MX442" s="1"/>
      <c r="MY442" s="1"/>
      <c r="MZ442" s="1"/>
      <c r="NA442" s="1"/>
      <c r="NB442" s="1"/>
      <c r="NC442" s="1"/>
      <c r="ND442" s="1"/>
      <c r="NE442" s="1"/>
      <c r="NF442" s="1"/>
      <c r="NG442" s="1"/>
      <c r="NH442" s="1"/>
      <c r="NI442" s="1"/>
      <c r="NJ442" s="1"/>
      <c r="NK442" s="1"/>
      <c r="NL442" s="1"/>
      <c r="NM442" s="1"/>
      <c r="NN442" s="1"/>
      <c r="NO442" s="1"/>
      <c r="NP442" s="1"/>
      <c r="NQ442" s="1"/>
      <c r="NR442" s="1"/>
      <c r="NS442" s="1"/>
      <c r="NT442" s="1"/>
      <c r="NU442" s="1"/>
      <c r="NV442" s="1"/>
      <c r="NW442" s="1"/>
      <c r="NX442" s="1"/>
      <c r="NY442" s="1"/>
      <c r="NZ442" s="1"/>
      <c r="OA442" s="1"/>
      <c r="OB442" s="1"/>
      <c r="OC442" s="1"/>
      <c r="OD442" s="1"/>
      <c r="OE442" s="1"/>
      <c r="OF442" s="1"/>
      <c r="OG442" s="1"/>
      <c r="OH442" s="1"/>
      <c r="OI442" s="1"/>
      <c r="OJ442" s="1"/>
      <c r="OK442" s="1"/>
      <c r="OL442" s="1"/>
      <c r="OM442" s="1"/>
      <c r="ON442" s="1"/>
      <c r="OO442" s="1"/>
      <c r="OP442" s="1"/>
      <c r="OQ442" s="1"/>
      <c r="OR442" s="1"/>
      <c r="OS442" s="1"/>
      <c r="OT442" s="1"/>
      <c r="OU442" s="1"/>
      <c r="OV442" s="1"/>
      <c r="OW442" s="1"/>
      <c r="OX442" s="1"/>
      <c r="OY442" s="1"/>
      <c r="OZ442" s="1"/>
      <c r="PA442" s="1"/>
      <c r="PB442" s="1"/>
      <c r="PC442" s="1"/>
      <c r="PD442" s="1"/>
      <c r="PE442" s="1"/>
      <c r="PF442" s="1"/>
      <c r="PG442" s="1"/>
      <c r="PH442" s="1"/>
      <c r="PI442" s="1"/>
      <c r="PJ442" s="1"/>
      <c r="PK442" s="1"/>
      <c r="PL442" s="1"/>
      <c r="PM442" s="1"/>
      <c r="PN442" s="1"/>
      <c r="PO442" s="1"/>
      <c r="PP442" s="1"/>
      <c r="PQ442" s="1"/>
      <c r="PR442" s="1"/>
      <c r="PS442" s="1"/>
      <c r="PT442" s="1"/>
      <c r="PU442" s="1"/>
      <c r="PV442" s="1"/>
      <c r="PW442" s="1"/>
      <c r="PX442" s="1"/>
      <c r="PY442" s="1"/>
      <c r="PZ442" s="1"/>
      <c r="QA442" s="1"/>
      <c r="QB442" s="1"/>
      <c r="QC442" s="1"/>
      <c r="QD442" s="1"/>
      <c r="QE442" s="1"/>
      <c r="QF442" s="1"/>
      <c r="QG442" s="1"/>
      <c r="QH442" s="1"/>
      <c r="QI442" s="1"/>
      <c r="QJ442" s="1"/>
      <c r="QK442" s="1"/>
      <c r="QL442" s="1"/>
      <c r="QM442" s="1"/>
      <c r="QN442" s="1"/>
      <c r="QO442" s="1"/>
      <c r="QP442" s="1"/>
      <c r="QQ442" s="1"/>
      <c r="QR442" s="1"/>
      <c r="QS442" s="1"/>
      <c r="QT442" s="1"/>
      <c r="QU442" s="1"/>
      <c r="QV442" s="1"/>
      <c r="QW442" s="1"/>
      <c r="QX442" s="1"/>
      <c r="QY442" s="1"/>
      <c r="QZ442" s="1"/>
      <c r="RA442" s="1"/>
      <c r="RB442" s="1"/>
      <c r="RC442" s="1"/>
      <c r="RD442" s="1"/>
      <c r="RE442" s="1"/>
      <c r="RF442" s="1"/>
      <c r="RG442" s="1"/>
      <c r="RH442" s="1"/>
      <c r="RI442" s="1"/>
      <c r="RJ442" s="1"/>
      <c r="RK442" s="1"/>
      <c r="RL442" s="1"/>
      <c r="RM442" s="1"/>
      <c r="RN442" s="1"/>
      <c r="RO442" s="1"/>
      <c r="RP442" s="1"/>
      <c r="RQ442" s="1"/>
      <c r="RR442" s="1"/>
      <c r="RS442" s="1"/>
      <c r="RT442" s="1"/>
      <c r="RU442" s="1"/>
      <c r="RV442" s="1"/>
      <c r="RW442" s="1"/>
      <c r="RX442" s="1"/>
      <c r="RY442" s="1"/>
      <c r="RZ442" s="1"/>
      <c r="SA442" s="1"/>
      <c r="SB442" s="1"/>
      <c r="SC442" s="1"/>
      <c r="SD442" s="1"/>
      <c r="SE442" s="1"/>
      <c r="SF442" s="1"/>
      <c r="SG442" s="1"/>
      <c r="SH442" s="1"/>
      <c r="SI442" s="1"/>
      <c r="SJ442" s="1"/>
      <c r="SK442" s="1"/>
      <c r="SL442" s="1"/>
      <c r="SM442" s="1"/>
      <c r="SN442" s="1"/>
      <c r="SO442" s="1"/>
      <c r="SP442" s="1"/>
      <c r="SQ442" s="1"/>
      <c r="SR442" s="1"/>
      <c r="SS442" s="1"/>
      <c r="ST442" s="1"/>
      <c r="SU442" s="1"/>
      <c r="SV442" s="1"/>
      <c r="SW442" s="1"/>
      <c r="SX442" s="1"/>
      <c r="SY442" s="1"/>
      <c r="SZ442" s="1"/>
      <c r="TA442" s="1"/>
      <c r="TB442" s="1"/>
      <c r="TC442" s="1"/>
      <c r="TD442" s="1"/>
      <c r="TE442" s="1"/>
      <c r="TF442" s="1"/>
      <c r="TG442" s="1"/>
      <c r="TH442" s="1"/>
      <c r="TI442" s="1"/>
      <c r="TJ442" s="1"/>
      <c r="TK442" s="1"/>
      <c r="TL442" s="1"/>
      <c r="TM442" s="1"/>
      <c r="TN442" s="1"/>
      <c r="TO442" s="1"/>
      <c r="TP442" s="1"/>
      <c r="TQ442" s="1"/>
      <c r="TR442" s="1"/>
      <c r="TS442" s="1"/>
      <c r="TT442" s="1"/>
      <c r="TU442" s="1"/>
      <c r="TV442" s="1"/>
      <c r="TW442" s="1"/>
      <c r="TX442" s="1"/>
      <c r="TY442" s="1"/>
      <c r="TZ442" s="1"/>
      <c r="UA442" s="1"/>
      <c r="UB442" s="1"/>
      <c r="UC442" s="1"/>
      <c r="UD442" s="1"/>
      <c r="UE442" s="1"/>
      <c r="UF442" s="1"/>
      <c r="UG442" s="1"/>
      <c r="UH442" s="1"/>
      <c r="UI442" s="1"/>
      <c r="UJ442" s="1"/>
      <c r="UK442" s="1"/>
      <c r="UL442" s="1"/>
      <c r="UM442" s="1"/>
      <c r="UN442" s="1"/>
      <c r="UO442" s="1"/>
      <c r="UP442" s="1"/>
      <c r="UQ442" s="1"/>
      <c r="UR442" s="1"/>
      <c r="US442" s="1"/>
      <c r="UT442" s="1"/>
      <c r="UU442" s="1"/>
      <c r="UV442" s="1"/>
      <c r="UW442" s="1"/>
      <c r="UX442" s="1"/>
      <c r="UY442" s="1"/>
      <c r="UZ442" s="1"/>
      <c r="VA442" s="1"/>
      <c r="VB442" s="1"/>
      <c r="VC442" s="1"/>
      <c r="VD442" s="1"/>
      <c r="VE442" s="1"/>
      <c r="VF442" s="1"/>
      <c r="VG442" s="1"/>
      <c r="VH442" s="1"/>
      <c r="VI442" s="1"/>
      <c r="VJ442" s="1"/>
      <c r="VK442" s="1"/>
      <c r="VL442" s="1"/>
      <c r="VM442" s="1"/>
      <c r="VN442" s="1"/>
      <c r="VO442" s="1"/>
      <c r="VP442" s="1"/>
      <c r="VQ442" s="1"/>
      <c r="VR442" s="1"/>
      <c r="VS442" s="1"/>
      <c r="VT442" s="1"/>
      <c r="VU442" s="1"/>
      <c r="VV442" s="1"/>
      <c r="VW442" s="1"/>
      <c r="VX442" s="1"/>
      <c r="VY442" s="1"/>
      <c r="VZ442" s="1"/>
      <c r="WA442" s="1"/>
      <c r="WB442" s="1"/>
      <c r="WC442" s="1"/>
      <c r="WD442" s="1"/>
      <c r="WE442" s="1"/>
      <c r="WF442" s="1"/>
      <c r="WG442" s="1"/>
      <c r="WH442" s="1"/>
      <c r="WI442" s="1"/>
      <c r="WJ442" s="1"/>
      <c r="WK442" s="1"/>
      <c r="WL442" s="1"/>
      <c r="WM442" s="1"/>
      <c r="WN442" s="1"/>
      <c r="WO442" s="1"/>
      <c r="WP442" s="1"/>
      <c r="WQ442" s="1"/>
      <c r="WR442" s="1"/>
      <c r="WS442" s="1"/>
      <c r="WT442" s="1"/>
      <c r="WU442" s="1"/>
      <c r="WV442" s="1"/>
      <c r="WW442" s="1"/>
      <c r="WX442" s="1"/>
      <c r="WY442" s="1"/>
      <c r="WZ442" s="1"/>
      <c r="XA442" s="1"/>
      <c r="XB442" s="1"/>
      <c r="XC442" s="1"/>
      <c r="XD442" s="1"/>
      <c r="XE442" s="1"/>
      <c r="XF442" s="1"/>
      <c r="XG442" s="1"/>
      <c r="XH442" s="1"/>
      <c r="XI442" s="1"/>
      <c r="XJ442" s="1"/>
      <c r="XK442" s="1"/>
      <c r="XL442" s="1"/>
      <c r="XM442" s="1"/>
      <c r="XN442" s="1"/>
      <c r="XO442" s="1"/>
      <c r="XP442" s="1"/>
      <c r="XQ442" s="1"/>
      <c r="XR442" s="1"/>
      <c r="XS442" s="1"/>
      <c r="XT442" s="1"/>
      <c r="XU442" s="1"/>
      <c r="XV442" s="1"/>
      <c r="XW442" s="1"/>
      <c r="XX442" s="1"/>
      <c r="XY442" s="1"/>
      <c r="XZ442" s="1"/>
      <c r="YA442" s="1"/>
      <c r="YB442" s="1"/>
      <c r="YC442" s="1"/>
      <c r="YD442" s="1"/>
      <c r="YE442" s="1"/>
      <c r="YF442" s="1"/>
      <c r="YG442" s="1"/>
      <c r="YH442" s="1"/>
      <c r="YI442" s="1"/>
      <c r="YJ442" s="1"/>
      <c r="YK442" s="1"/>
      <c r="YL442" s="1"/>
      <c r="YM442" s="1"/>
      <c r="YN442" s="1"/>
      <c r="YO442" s="1"/>
      <c r="YP442" s="1"/>
      <c r="YQ442" s="1"/>
      <c r="YR442" s="1"/>
      <c r="YS442" s="1"/>
      <c r="YT442" s="1"/>
      <c r="YU442" s="1"/>
      <c r="YV442" s="1"/>
      <c r="YW442" s="1"/>
      <c r="YX442" s="1"/>
      <c r="YY442" s="1"/>
      <c r="YZ442" s="1"/>
      <c r="ZA442" s="1"/>
      <c r="ZB442" s="1"/>
      <c r="ZC442" s="1"/>
      <c r="ZD442" s="1"/>
      <c r="ZE442" s="1"/>
      <c r="ZF442" s="1"/>
      <c r="ZG442" s="1"/>
      <c r="ZH442" s="1"/>
      <c r="ZI442" s="1"/>
      <c r="ZJ442" s="1"/>
      <c r="ZK442" s="1"/>
      <c r="ZL442" s="1"/>
      <c r="ZM442" s="1"/>
      <c r="ZN442" s="1"/>
      <c r="ZO442" s="1"/>
      <c r="ZP442" s="1"/>
      <c r="ZQ442" s="1"/>
      <c r="ZR442" s="1"/>
      <c r="ZS442" s="1"/>
      <c r="ZT442" s="1"/>
      <c r="ZU442" s="1"/>
      <c r="ZV442" s="1"/>
      <c r="ZW442" s="1"/>
      <c r="ZX442" s="1"/>
      <c r="ZY442" s="1"/>
      <c r="ZZ442" s="1"/>
      <c r="AAA442" s="1"/>
      <c r="AAB442" s="1"/>
    </row>
    <row r="443" ht="14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  <c r="KN443" s="1"/>
      <c r="KO443" s="1"/>
      <c r="KP443" s="1"/>
      <c r="KQ443" s="1"/>
      <c r="KR443" s="1"/>
      <c r="KS443" s="1"/>
      <c r="KT443" s="1"/>
      <c r="KU443" s="1"/>
      <c r="KV443" s="1"/>
      <c r="KW443" s="1"/>
      <c r="KX443" s="1"/>
      <c r="KY443" s="1"/>
      <c r="KZ443" s="1"/>
      <c r="LA443" s="1"/>
      <c r="LB443" s="1"/>
      <c r="LC443" s="1"/>
      <c r="LD443" s="1"/>
      <c r="LE443" s="1"/>
      <c r="LF443" s="1"/>
      <c r="LG443" s="1"/>
      <c r="LH443" s="1"/>
      <c r="LI443" s="1"/>
      <c r="LJ443" s="1"/>
      <c r="LK443" s="1"/>
      <c r="LL443" s="1"/>
      <c r="LM443" s="1"/>
      <c r="LN443" s="1"/>
      <c r="LO443" s="1"/>
      <c r="LP443" s="1"/>
      <c r="LQ443" s="1"/>
      <c r="LR443" s="1"/>
      <c r="LS443" s="1"/>
      <c r="LT443" s="1"/>
      <c r="LU443" s="1"/>
      <c r="LV443" s="1"/>
      <c r="LW443" s="1"/>
      <c r="LX443" s="1"/>
      <c r="LY443" s="1"/>
      <c r="LZ443" s="1"/>
      <c r="MA443" s="1"/>
      <c r="MB443" s="1"/>
      <c r="MC443" s="1"/>
      <c r="MD443" s="1"/>
      <c r="ME443" s="1"/>
      <c r="MF443" s="1"/>
      <c r="MG443" s="1"/>
      <c r="MH443" s="1"/>
      <c r="MI443" s="1"/>
      <c r="MJ443" s="1"/>
      <c r="MK443" s="1"/>
      <c r="ML443" s="1"/>
      <c r="MM443" s="1"/>
      <c r="MN443" s="1"/>
      <c r="MO443" s="1"/>
      <c r="MP443" s="1"/>
      <c r="MQ443" s="1"/>
      <c r="MR443" s="1"/>
      <c r="MS443" s="1"/>
      <c r="MT443" s="1"/>
      <c r="MU443" s="1"/>
      <c r="MV443" s="1"/>
      <c r="MW443" s="1"/>
      <c r="MX443" s="1"/>
      <c r="MY443" s="1"/>
      <c r="MZ443" s="1"/>
      <c r="NA443" s="1"/>
      <c r="NB443" s="1"/>
      <c r="NC443" s="1"/>
      <c r="ND443" s="1"/>
      <c r="NE443" s="1"/>
      <c r="NF443" s="1"/>
      <c r="NG443" s="1"/>
      <c r="NH443" s="1"/>
      <c r="NI443" s="1"/>
      <c r="NJ443" s="1"/>
      <c r="NK443" s="1"/>
      <c r="NL443" s="1"/>
      <c r="NM443" s="1"/>
      <c r="NN443" s="1"/>
      <c r="NO443" s="1"/>
      <c r="NP443" s="1"/>
      <c r="NQ443" s="1"/>
      <c r="NR443" s="1"/>
      <c r="NS443" s="1"/>
      <c r="NT443" s="1"/>
      <c r="NU443" s="1"/>
      <c r="NV443" s="1"/>
      <c r="NW443" s="1"/>
      <c r="NX443" s="1"/>
      <c r="NY443" s="1"/>
      <c r="NZ443" s="1"/>
      <c r="OA443" s="1"/>
      <c r="OB443" s="1"/>
      <c r="OC443" s="1"/>
      <c r="OD443" s="1"/>
      <c r="OE443" s="1"/>
      <c r="OF443" s="1"/>
      <c r="OG443" s="1"/>
      <c r="OH443" s="1"/>
      <c r="OI443" s="1"/>
      <c r="OJ443" s="1"/>
      <c r="OK443" s="1"/>
      <c r="OL443" s="1"/>
      <c r="OM443" s="1"/>
      <c r="ON443" s="1"/>
      <c r="OO443" s="1"/>
      <c r="OP443" s="1"/>
      <c r="OQ443" s="1"/>
      <c r="OR443" s="1"/>
      <c r="OS443" s="1"/>
      <c r="OT443" s="1"/>
      <c r="OU443" s="1"/>
      <c r="OV443" s="1"/>
      <c r="OW443" s="1"/>
      <c r="OX443" s="1"/>
      <c r="OY443" s="1"/>
      <c r="OZ443" s="1"/>
      <c r="PA443" s="1"/>
      <c r="PB443" s="1"/>
      <c r="PC443" s="1"/>
      <c r="PD443" s="1"/>
      <c r="PE443" s="1"/>
      <c r="PF443" s="1"/>
      <c r="PG443" s="1"/>
      <c r="PH443" s="1"/>
      <c r="PI443" s="1"/>
      <c r="PJ443" s="1"/>
      <c r="PK443" s="1"/>
      <c r="PL443" s="1"/>
      <c r="PM443" s="1"/>
      <c r="PN443" s="1"/>
      <c r="PO443" s="1"/>
      <c r="PP443" s="1"/>
      <c r="PQ443" s="1"/>
      <c r="PR443" s="1"/>
      <c r="PS443" s="1"/>
      <c r="PT443" s="1"/>
      <c r="PU443" s="1"/>
      <c r="PV443" s="1"/>
      <c r="PW443" s="1"/>
      <c r="PX443" s="1"/>
      <c r="PY443" s="1"/>
      <c r="PZ443" s="1"/>
      <c r="QA443" s="1"/>
      <c r="QB443" s="1"/>
      <c r="QC443" s="1"/>
      <c r="QD443" s="1"/>
      <c r="QE443" s="1"/>
      <c r="QF443" s="1"/>
      <c r="QG443" s="1"/>
      <c r="QH443" s="1"/>
      <c r="QI443" s="1"/>
      <c r="QJ443" s="1"/>
      <c r="QK443" s="1"/>
      <c r="QL443" s="1"/>
      <c r="QM443" s="1"/>
      <c r="QN443" s="1"/>
      <c r="QO443" s="1"/>
      <c r="QP443" s="1"/>
      <c r="QQ443" s="1"/>
      <c r="QR443" s="1"/>
      <c r="QS443" s="1"/>
      <c r="QT443" s="1"/>
      <c r="QU443" s="1"/>
      <c r="QV443" s="1"/>
      <c r="QW443" s="1"/>
      <c r="QX443" s="1"/>
      <c r="QY443" s="1"/>
      <c r="QZ443" s="1"/>
      <c r="RA443" s="1"/>
      <c r="RB443" s="1"/>
      <c r="RC443" s="1"/>
      <c r="RD443" s="1"/>
      <c r="RE443" s="1"/>
      <c r="RF443" s="1"/>
      <c r="RG443" s="1"/>
      <c r="RH443" s="1"/>
      <c r="RI443" s="1"/>
      <c r="RJ443" s="1"/>
      <c r="RK443" s="1"/>
      <c r="RL443" s="1"/>
      <c r="RM443" s="1"/>
      <c r="RN443" s="1"/>
      <c r="RO443" s="1"/>
      <c r="RP443" s="1"/>
      <c r="RQ443" s="1"/>
      <c r="RR443" s="1"/>
      <c r="RS443" s="1"/>
      <c r="RT443" s="1"/>
      <c r="RU443" s="1"/>
      <c r="RV443" s="1"/>
      <c r="RW443" s="1"/>
      <c r="RX443" s="1"/>
      <c r="RY443" s="1"/>
      <c r="RZ443" s="1"/>
      <c r="SA443" s="1"/>
      <c r="SB443" s="1"/>
      <c r="SC443" s="1"/>
      <c r="SD443" s="1"/>
      <c r="SE443" s="1"/>
      <c r="SF443" s="1"/>
      <c r="SG443" s="1"/>
      <c r="SH443" s="1"/>
      <c r="SI443" s="1"/>
      <c r="SJ443" s="1"/>
      <c r="SK443" s="1"/>
      <c r="SL443" s="1"/>
      <c r="SM443" s="1"/>
      <c r="SN443" s="1"/>
      <c r="SO443" s="1"/>
      <c r="SP443" s="1"/>
      <c r="SQ443" s="1"/>
      <c r="SR443" s="1"/>
      <c r="SS443" s="1"/>
      <c r="ST443" s="1"/>
      <c r="SU443" s="1"/>
      <c r="SV443" s="1"/>
      <c r="SW443" s="1"/>
      <c r="SX443" s="1"/>
      <c r="SY443" s="1"/>
      <c r="SZ443" s="1"/>
      <c r="TA443" s="1"/>
      <c r="TB443" s="1"/>
      <c r="TC443" s="1"/>
      <c r="TD443" s="1"/>
      <c r="TE443" s="1"/>
      <c r="TF443" s="1"/>
      <c r="TG443" s="1"/>
      <c r="TH443" s="1"/>
      <c r="TI443" s="1"/>
      <c r="TJ443" s="1"/>
      <c r="TK443" s="1"/>
      <c r="TL443" s="1"/>
      <c r="TM443" s="1"/>
      <c r="TN443" s="1"/>
      <c r="TO443" s="1"/>
      <c r="TP443" s="1"/>
      <c r="TQ443" s="1"/>
      <c r="TR443" s="1"/>
      <c r="TS443" s="1"/>
      <c r="TT443" s="1"/>
      <c r="TU443" s="1"/>
      <c r="TV443" s="1"/>
      <c r="TW443" s="1"/>
      <c r="TX443" s="1"/>
      <c r="TY443" s="1"/>
      <c r="TZ443" s="1"/>
      <c r="UA443" s="1"/>
      <c r="UB443" s="1"/>
      <c r="UC443" s="1"/>
      <c r="UD443" s="1"/>
      <c r="UE443" s="1"/>
      <c r="UF443" s="1"/>
      <c r="UG443" s="1"/>
      <c r="UH443" s="1"/>
      <c r="UI443" s="1"/>
      <c r="UJ443" s="1"/>
      <c r="UK443" s="1"/>
      <c r="UL443" s="1"/>
      <c r="UM443" s="1"/>
      <c r="UN443" s="1"/>
      <c r="UO443" s="1"/>
      <c r="UP443" s="1"/>
      <c r="UQ443" s="1"/>
      <c r="UR443" s="1"/>
      <c r="US443" s="1"/>
      <c r="UT443" s="1"/>
      <c r="UU443" s="1"/>
      <c r="UV443" s="1"/>
      <c r="UW443" s="1"/>
      <c r="UX443" s="1"/>
      <c r="UY443" s="1"/>
      <c r="UZ443" s="1"/>
      <c r="VA443" s="1"/>
      <c r="VB443" s="1"/>
      <c r="VC443" s="1"/>
      <c r="VD443" s="1"/>
      <c r="VE443" s="1"/>
      <c r="VF443" s="1"/>
      <c r="VG443" s="1"/>
      <c r="VH443" s="1"/>
      <c r="VI443" s="1"/>
      <c r="VJ443" s="1"/>
      <c r="VK443" s="1"/>
      <c r="VL443" s="1"/>
      <c r="VM443" s="1"/>
      <c r="VN443" s="1"/>
      <c r="VO443" s="1"/>
      <c r="VP443" s="1"/>
      <c r="VQ443" s="1"/>
      <c r="VR443" s="1"/>
      <c r="VS443" s="1"/>
      <c r="VT443" s="1"/>
      <c r="VU443" s="1"/>
      <c r="VV443" s="1"/>
      <c r="VW443" s="1"/>
      <c r="VX443" s="1"/>
      <c r="VY443" s="1"/>
      <c r="VZ443" s="1"/>
      <c r="WA443" s="1"/>
      <c r="WB443" s="1"/>
      <c r="WC443" s="1"/>
      <c r="WD443" s="1"/>
      <c r="WE443" s="1"/>
      <c r="WF443" s="1"/>
      <c r="WG443" s="1"/>
      <c r="WH443" s="1"/>
      <c r="WI443" s="1"/>
      <c r="WJ443" s="1"/>
      <c r="WK443" s="1"/>
      <c r="WL443" s="1"/>
      <c r="WM443" s="1"/>
      <c r="WN443" s="1"/>
      <c r="WO443" s="1"/>
      <c r="WP443" s="1"/>
      <c r="WQ443" s="1"/>
      <c r="WR443" s="1"/>
      <c r="WS443" s="1"/>
      <c r="WT443" s="1"/>
      <c r="WU443" s="1"/>
      <c r="WV443" s="1"/>
      <c r="WW443" s="1"/>
      <c r="WX443" s="1"/>
      <c r="WY443" s="1"/>
      <c r="WZ443" s="1"/>
      <c r="XA443" s="1"/>
      <c r="XB443" s="1"/>
      <c r="XC443" s="1"/>
      <c r="XD443" s="1"/>
      <c r="XE443" s="1"/>
      <c r="XF443" s="1"/>
      <c r="XG443" s="1"/>
      <c r="XH443" s="1"/>
      <c r="XI443" s="1"/>
      <c r="XJ443" s="1"/>
      <c r="XK443" s="1"/>
      <c r="XL443" s="1"/>
      <c r="XM443" s="1"/>
      <c r="XN443" s="1"/>
      <c r="XO443" s="1"/>
      <c r="XP443" s="1"/>
      <c r="XQ443" s="1"/>
      <c r="XR443" s="1"/>
      <c r="XS443" s="1"/>
      <c r="XT443" s="1"/>
      <c r="XU443" s="1"/>
      <c r="XV443" s="1"/>
      <c r="XW443" s="1"/>
      <c r="XX443" s="1"/>
      <c r="XY443" s="1"/>
      <c r="XZ443" s="1"/>
      <c r="YA443" s="1"/>
      <c r="YB443" s="1"/>
      <c r="YC443" s="1"/>
      <c r="YD443" s="1"/>
      <c r="YE443" s="1"/>
      <c r="YF443" s="1"/>
      <c r="YG443" s="1"/>
      <c r="YH443" s="1"/>
      <c r="YI443" s="1"/>
      <c r="YJ443" s="1"/>
      <c r="YK443" s="1"/>
      <c r="YL443" s="1"/>
      <c r="YM443" s="1"/>
      <c r="YN443" s="1"/>
      <c r="YO443" s="1"/>
      <c r="YP443" s="1"/>
      <c r="YQ443" s="1"/>
      <c r="YR443" s="1"/>
      <c r="YS443" s="1"/>
      <c r="YT443" s="1"/>
      <c r="YU443" s="1"/>
      <c r="YV443" s="1"/>
      <c r="YW443" s="1"/>
      <c r="YX443" s="1"/>
      <c r="YY443" s="1"/>
      <c r="YZ443" s="1"/>
      <c r="ZA443" s="1"/>
      <c r="ZB443" s="1"/>
      <c r="ZC443" s="1"/>
      <c r="ZD443" s="1"/>
      <c r="ZE443" s="1"/>
      <c r="ZF443" s="1"/>
      <c r="ZG443" s="1"/>
      <c r="ZH443" s="1"/>
      <c r="ZI443" s="1"/>
      <c r="ZJ443" s="1"/>
      <c r="ZK443" s="1"/>
      <c r="ZL443" s="1"/>
      <c r="ZM443" s="1"/>
      <c r="ZN443" s="1"/>
      <c r="ZO443" s="1"/>
      <c r="ZP443" s="1"/>
      <c r="ZQ443" s="1"/>
      <c r="ZR443" s="1"/>
      <c r="ZS443" s="1"/>
      <c r="ZT443" s="1"/>
      <c r="ZU443" s="1"/>
      <c r="ZV443" s="1"/>
      <c r="ZW443" s="1"/>
      <c r="ZX443" s="1"/>
      <c r="ZY443" s="1"/>
      <c r="ZZ443" s="1"/>
      <c r="AAA443" s="1"/>
      <c r="AAB443" s="1"/>
    </row>
    <row r="444" ht="14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  <c r="PO444" s="1"/>
      <c r="PP444" s="1"/>
      <c r="PQ444" s="1"/>
      <c r="PR444" s="1"/>
      <c r="PS444" s="1"/>
      <c r="PT444" s="1"/>
      <c r="PU444" s="1"/>
      <c r="PV444" s="1"/>
      <c r="PW444" s="1"/>
      <c r="PX444" s="1"/>
      <c r="PY444" s="1"/>
      <c r="PZ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  <c r="RF444" s="1"/>
      <c r="RG444" s="1"/>
      <c r="RH444" s="1"/>
      <c r="RI444" s="1"/>
      <c r="RJ444" s="1"/>
      <c r="RK444" s="1"/>
      <c r="RL444" s="1"/>
      <c r="RM444" s="1"/>
      <c r="RN444" s="1"/>
      <c r="RO444" s="1"/>
      <c r="RP444" s="1"/>
      <c r="RQ444" s="1"/>
      <c r="RR444" s="1"/>
      <c r="RS444" s="1"/>
      <c r="RT444" s="1"/>
      <c r="RU444" s="1"/>
      <c r="RV444" s="1"/>
      <c r="RW444" s="1"/>
      <c r="RX444" s="1"/>
      <c r="RY444" s="1"/>
      <c r="RZ444" s="1"/>
      <c r="SA444" s="1"/>
      <c r="SB444" s="1"/>
      <c r="SC444" s="1"/>
      <c r="SD444" s="1"/>
      <c r="SE444" s="1"/>
      <c r="SF444" s="1"/>
      <c r="SG444" s="1"/>
      <c r="SH444" s="1"/>
      <c r="SI444" s="1"/>
      <c r="SJ444" s="1"/>
      <c r="SK444" s="1"/>
      <c r="SL444" s="1"/>
      <c r="SM444" s="1"/>
      <c r="SN444" s="1"/>
      <c r="SO444" s="1"/>
      <c r="SP444" s="1"/>
      <c r="SQ444" s="1"/>
      <c r="SR444" s="1"/>
      <c r="SS444" s="1"/>
      <c r="ST444" s="1"/>
      <c r="SU444" s="1"/>
      <c r="SV444" s="1"/>
      <c r="SW444" s="1"/>
      <c r="SX444" s="1"/>
      <c r="SY444" s="1"/>
      <c r="SZ444" s="1"/>
      <c r="TA444" s="1"/>
      <c r="TB444" s="1"/>
      <c r="TC444" s="1"/>
      <c r="TD444" s="1"/>
      <c r="TE444" s="1"/>
      <c r="TF444" s="1"/>
      <c r="TG444" s="1"/>
      <c r="TH444" s="1"/>
      <c r="TI444" s="1"/>
      <c r="TJ444" s="1"/>
      <c r="TK444" s="1"/>
      <c r="TL444" s="1"/>
      <c r="TM444" s="1"/>
      <c r="TN444" s="1"/>
      <c r="TO444" s="1"/>
      <c r="TP444" s="1"/>
      <c r="TQ444" s="1"/>
      <c r="TR444" s="1"/>
      <c r="TS444" s="1"/>
      <c r="TT444" s="1"/>
      <c r="TU444" s="1"/>
      <c r="TV444" s="1"/>
      <c r="TW444" s="1"/>
      <c r="TX444" s="1"/>
      <c r="TY444" s="1"/>
      <c r="TZ444" s="1"/>
      <c r="UA444" s="1"/>
      <c r="UB444" s="1"/>
      <c r="UC444" s="1"/>
      <c r="UD444" s="1"/>
      <c r="UE444" s="1"/>
      <c r="UF444" s="1"/>
      <c r="UG444" s="1"/>
      <c r="UH444" s="1"/>
      <c r="UI444" s="1"/>
      <c r="UJ444" s="1"/>
      <c r="UK444" s="1"/>
      <c r="UL444" s="1"/>
      <c r="UM444" s="1"/>
      <c r="UN444" s="1"/>
      <c r="UO444" s="1"/>
      <c r="UP444" s="1"/>
      <c r="UQ444" s="1"/>
      <c r="UR444" s="1"/>
      <c r="US444" s="1"/>
      <c r="UT444" s="1"/>
      <c r="UU444" s="1"/>
      <c r="UV444" s="1"/>
      <c r="UW444" s="1"/>
      <c r="UX444" s="1"/>
      <c r="UY444" s="1"/>
      <c r="UZ444" s="1"/>
      <c r="VA444" s="1"/>
      <c r="VB444" s="1"/>
      <c r="VC444" s="1"/>
      <c r="VD444" s="1"/>
      <c r="VE444" s="1"/>
      <c r="VF444" s="1"/>
      <c r="VG444" s="1"/>
      <c r="VH444" s="1"/>
      <c r="VI444" s="1"/>
      <c r="VJ444" s="1"/>
      <c r="VK444" s="1"/>
      <c r="VL444" s="1"/>
      <c r="VM444" s="1"/>
      <c r="VN444" s="1"/>
      <c r="VO444" s="1"/>
      <c r="VP444" s="1"/>
      <c r="VQ444" s="1"/>
      <c r="VR444" s="1"/>
      <c r="VS444" s="1"/>
      <c r="VT444" s="1"/>
      <c r="VU444" s="1"/>
      <c r="VV444" s="1"/>
      <c r="VW444" s="1"/>
      <c r="VX444" s="1"/>
      <c r="VY444" s="1"/>
      <c r="VZ444" s="1"/>
      <c r="WA444" s="1"/>
      <c r="WB444" s="1"/>
      <c r="WC444" s="1"/>
      <c r="WD444" s="1"/>
      <c r="WE444" s="1"/>
      <c r="WF444" s="1"/>
      <c r="WG444" s="1"/>
      <c r="WH444" s="1"/>
      <c r="WI444" s="1"/>
      <c r="WJ444" s="1"/>
      <c r="WK444" s="1"/>
      <c r="WL444" s="1"/>
      <c r="WM444" s="1"/>
      <c r="WN444" s="1"/>
      <c r="WO444" s="1"/>
      <c r="WP444" s="1"/>
      <c r="WQ444" s="1"/>
      <c r="WR444" s="1"/>
      <c r="WS444" s="1"/>
      <c r="WT444" s="1"/>
      <c r="WU444" s="1"/>
      <c r="WV444" s="1"/>
      <c r="WW444" s="1"/>
      <c r="WX444" s="1"/>
      <c r="WY444" s="1"/>
      <c r="WZ444" s="1"/>
      <c r="XA444" s="1"/>
      <c r="XB444" s="1"/>
      <c r="XC444" s="1"/>
      <c r="XD444" s="1"/>
      <c r="XE444" s="1"/>
      <c r="XF444" s="1"/>
      <c r="XG444" s="1"/>
      <c r="XH444" s="1"/>
      <c r="XI444" s="1"/>
      <c r="XJ444" s="1"/>
      <c r="XK444" s="1"/>
      <c r="XL444" s="1"/>
      <c r="XM444" s="1"/>
      <c r="XN444" s="1"/>
      <c r="XO444" s="1"/>
      <c r="XP444" s="1"/>
      <c r="XQ444" s="1"/>
      <c r="XR444" s="1"/>
      <c r="XS444" s="1"/>
      <c r="XT444" s="1"/>
      <c r="XU444" s="1"/>
      <c r="XV444" s="1"/>
      <c r="XW444" s="1"/>
      <c r="XX444" s="1"/>
      <c r="XY444" s="1"/>
      <c r="XZ444" s="1"/>
      <c r="YA444" s="1"/>
      <c r="YB444" s="1"/>
      <c r="YC444" s="1"/>
      <c r="YD444" s="1"/>
      <c r="YE444" s="1"/>
      <c r="YF444" s="1"/>
      <c r="YG444" s="1"/>
      <c r="YH444" s="1"/>
      <c r="YI444" s="1"/>
      <c r="YJ444" s="1"/>
      <c r="YK444" s="1"/>
      <c r="YL444" s="1"/>
      <c r="YM444" s="1"/>
      <c r="YN444" s="1"/>
      <c r="YO444" s="1"/>
      <c r="YP444" s="1"/>
      <c r="YQ444" s="1"/>
      <c r="YR444" s="1"/>
      <c r="YS444" s="1"/>
      <c r="YT444" s="1"/>
      <c r="YU444" s="1"/>
      <c r="YV444" s="1"/>
      <c r="YW444" s="1"/>
      <c r="YX444" s="1"/>
      <c r="YY444" s="1"/>
      <c r="YZ444" s="1"/>
      <c r="ZA444" s="1"/>
      <c r="ZB444" s="1"/>
      <c r="ZC444" s="1"/>
      <c r="ZD444" s="1"/>
      <c r="ZE444" s="1"/>
      <c r="ZF444" s="1"/>
      <c r="ZG444" s="1"/>
      <c r="ZH444" s="1"/>
      <c r="ZI444" s="1"/>
      <c r="ZJ444" s="1"/>
      <c r="ZK444" s="1"/>
      <c r="ZL444" s="1"/>
      <c r="ZM444" s="1"/>
      <c r="ZN444" s="1"/>
      <c r="ZO444" s="1"/>
      <c r="ZP444" s="1"/>
      <c r="ZQ444" s="1"/>
      <c r="ZR444" s="1"/>
      <c r="ZS444" s="1"/>
      <c r="ZT444" s="1"/>
      <c r="ZU444" s="1"/>
      <c r="ZV444" s="1"/>
      <c r="ZW444" s="1"/>
      <c r="ZX444" s="1"/>
      <c r="ZY444" s="1"/>
      <c r="ZZ444" s="1"/>
      <c r="AAA444" s="1"/>
      <c r="AAB444" s="1"/>
    </row>
    <row r="445" ht="14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  <c r="KN445" s="1"/>
      <c r="KO445" s="1"/>
      <c r="KP445" s="1"/>
      <c r="KQ445" s="1"/>
      <c r="KR445" s="1"/>
      <c r="KS445" s="1"/>
      <c r="KT445" s="1"/>
      <c r="KU445" s="1"/>
      <c r="KV445" s="1"/>
      <c r="KW445" s="1"/>
      <c r="KX445" s="1"/>
      <c r="KY445" s="1"/>
      <c r="KZ445" s="1"/>
      <c r="LA445" s="1"/>
      <c r="LB445" s="1"/>
      <c r="LC445" s="1"/>
      <c r="LD445" s="1"/>
      <c r="LE445" s="1"/>
      <c r="LF445" s="1"/>
      <c r="LG445" s="1"/>
      <c r="LH445" s="1"/>
      <c r="LI445" s="1"/>
      <c r="LJ445" s="1"/>
      <c r="LK445" s="1"/>
      <c r="LL445" s="1"/>
      <c r="LM445" s="1"/>
      <c r="LN445" s="1"/>
      <c r="LO445" s="1"/>
      <c r="LP445" s="1"/>
      <c r="LQ445" s="1"/>
      <c r="LR445" s="1"/>
      <c r="LS445" s="1"/>
      <c r="LT445" s="1"/>
      <c r="LU445" s="1"/>
      <c r="LV445" s="1"/>
      <c r="LW445" s="1"/>
      <c r="LX445" s="1"/>
      <c r="LY445" s="1"/>
      <c r="LZ445" s="1"/>
      <c r="MA445" s="1"/>
      <c r="MB445" s="1"/>
      <c r="MC445" s="1"/>
      <c r="MD445" s="1"/>
      <c r="ME445" s="1"/>
      <c r="MF445" s="1"/>
      <c r="MG445" s="1"/>
      <c r="MH445" s="1"/>
      <c r="MI445" s="1"/>
      <c r="MJ445" s="1"/>
      <c r="MK445" s="1"/>
      <c r="ML445" s="1"/>
      <c r="MM445" s="1"/>
      <c r="MN445" s="1"/>
      <c r="MO445" s="1"/>
      <c r="MP445" s="1"/>
      <c r="MQ445" s="1"/>
      <c r="MR445" s="1"/>
      <c r="MS445" s="1"/>
      <c r="MT445" s="1"/>
      <c r="MU445" s="1"/>
      <c r="MV445" s="1"/>
      <c r="MW445" s="1"/>
      <c r="MX445" s="1"/>
      <c r="MY445" s="1"/>
      <c r="MZ445" s="1"/>
      <c r="NA445" s="1"/>
      <c r="NB445" s="1"/>
      <c r="NC445" s="1"/>
      <c r="ND445" s="1"/>
      <c r="NE445" s="1"/>
      <c r="NF445" s="1"/>
      <c r="NG445" s="1"/>
      <c r="NH445" s="1"/>
      <c r="NI445" s="1"/>
      <c r="NJ445" s="1"/>
      <c r="NK445" s="1"/>
      <c r="NL445" s="1"/>
      <c r="NM445" s="1"/>
      <c r="NN445" s="1"/>
      <c r="NO445" s="1"/>
      <c r="NP445" s="1"/>
      <c r="NQ445" s="1"/>
      <c r="NR445" s="1"/>
      <c r="NS445" s="1"/>
      <c r="NT445" s="1"/>
      <c r="NU445" s="1"/>
      <c r="NV445" s="1"/>
      <c r="NW445" s="1"/>
      <c r="NX445" s="1"/>
      <c r="NY445" s="1"/>
      <c r="NZ445" s="1"/>
      <c r="OA445" s="1"/>
      <c r="OB445" s="1"/>
      <c r="OC445" s="1"/>
      <c r="OD445" s="1"/>
      <c r="OE445" s="1"/>
      <c r="OF445" s="1"/>
      <c r="OG445" s="1"/>
      <c r="OH445" s="1"/>
      <c r="OI445" s="1"/>
      <c r="OJ445" s="1"/>
      <c r="OK445" s="1"/>
      <c r="OL445" s="1"/>
      <c r="OM445" s="1"/>
      <c r="ON445" s="1"/>
      <c r="OO445" s="1"/>
      <c r="OP445" s="1"/>
      <c r="OQ445" s="1"/>
      <c r="OR445" s="1"/>
      <c r="OS445" s="1"/>
      <c r="OT445" s="1"/>
      <c r="OU445" s="1"/>
      <c r="OV445" s="1"/>
      <c r="OW445" s="1"/>
      <c r="OX445" s="1"/>
      <c r="OY445" s="1"/>
      <c r="OZ445" s="1"/>
      <c r="PA445" s="1"/>
      <c r="PB445" s="1"/>
      <c r="PC445" s="1"/>
      <c r="PD445" s="1"/>
      <c r="PE445" s="1"/>
      <c r="PF445" s="1"/>
      <c r="PG445" s="1"/>
      <c r="PH445" s="1"/>
      <c r="PI445" s="1"/>
      <c r="PJ445" s="1"/>
      <c r="PK445" s="1"/>
      <c r="PL445" s="1"/>
      <c r="PM445" s="1"/>
      <c r="PN445" s="1"/>
      <c r="PO445" s="1"/>
      <c r="PP445" s="1"/>
      <c r="PQ445" s="1"/>
      <c r="PR445" s="1"/>
      <c r="PS445" s="1"/>
      <c r="PT445" s="1"/>
      <c r="PU445" s="1"/>
      <c r="PV445" s="1"/>
      <c r="PW445" s="1"/>
      <c r="PX445" s="1"/>
      <c r="PY445" s="1"/>
      <c r="PZ445" s="1"/>
      <c r="QA445" s="1"/>
      <c r="QB445" s="1"/>
      <c r="QC445" s="1"/>
      <c r="QD445" s="1"/>
      <c r="QE445" s="1"/>
      <c r="QF445" s="1"/>
      <c r="QG445" s="1"/>
      <c r="QH445" s="1"/>
      <c r="QI445" s="1"/>
      <c r="QJ445" s="1"/>
      <c r="QK445" s="1"/>
      <c r="QL445" s="1"/>
      <c r="QM445" s="1"/>
      <c r="QN445" s="1"/>
      <c r="QO445" s="1"/>
      <c r="QP445" s="1"/>
      <c r="QQ445" s="1"/>
      <c r="QR445" s="1"/>
      <c r="QS445" s="1"/>
      <c r="QT445" s="1"/>
      <c r="QU445" s="1"/>
      <c r="QV445" s="1"/>
      <c r="QW445" s="1"/>
      <c r="QX445" s="1"/>
      <c r="QY445" s="1"/>
      <c r="QZ445" s="1"/>
      <c r="RA445" s="1"/>
      <c r="RB445" s="1"/>
      <c r="RC445" s="1"/>
      <c r="RD445" s="1"/>
      <c r="RE445" s="1"/>
      <c r="RF445" s="1"/>
      <c r="RG445" s="1"/>
      <c r="RH445" s="1"/>
      <c r="RI445" s="1"/>
      <c r="RJ445" s="1"/>
      <c r="RK445" s="1"/>
      <c r="RL445" s="1"/>
      <c r="RM445" s="1"/>
      <c r="RN445" s="1"/>
      <c r="RO445" s="1"/>
      <c r="RP445" s="1"/>
      <c r="RQ445" s="1"/>
      <c r="RR445" s="1"/>
      <c r="RS445" s="1"/>
      <c r="RT445" s="1"/>
      <c r="RU445" s="1"/>
      <c r="RV445" s="1"/>
      <c r="RW445" s="1"/>
      <c r="RX445" s="1"/>
      <c r="RY445" s="1"/>
      <c r="RZ445" s="1"/>
      <c r="SA445" s="1"/>
      <c r="SB445" s="1"/>
      <c r="SC445" s="1"/>
      <c r="SD445" s="1"/>
      <c r="SE445" s="1"/>
      <c r="SF445" s="1"/>
      <c r="SG445" s="1"/>
      <c r="SH445" s="1"/>
      <c r="SI445" s="1"/>
      <c r="SJ445" s="1"/>
      <c r="SK445" s="1"/>
      <c r="SL445" s="1"/>
      <c r="SM445" s="1"/>
      <c r="SN445" s="1"/>
      <c r="SO445" s="1"/>
      <c r="SP445" s="1"/>
      <c r="SQ445" s="1"/>
      <c r="SR445" s="1"/>
      <c r="SS445" s="1"/>
      <c r="ST445" s="1"/>
      <c r="SU445" s="1"/>
      <c r="SV445" s="1"/>
      <c r="SW445" s="1"/>
      <c r="SX445" s="1"/>
      <c r="SY445" s="1"/>
      <c r="SZ445" s="1"/>
      <c r="TA445" s="1"/>
      <c r="TB445" s="1"/>
      <c r="TC445" s="1"/>
      <c r="TD445" s="1"/>
      <c r="TE445" s="1"/>
      <c r="TF445" s="1"/>
      <c r="TG445" s="1"/>
      <c r="TH445" s="1"/>
      <c r="TI445" s="1"/>
      <c r="TJ445" s="1"/>
      <c r="TK445" s="1"/>
      <c r="TL445" s="1"/>
      <c r="TM445" s="1"/>
      <c r="TN445" s="1"/>
      <c r="TO445" s="1"/>
      <c r="TP445" s="1"/>
      <c r="TQ445" s="1"/>
      <c r="TR445" s="1"/>
      <c r="TS445" s="1"/>
      <c r="TT445" s="1"/>
      <c r="TU445" s="1"/>
      <c r="TV445" s="1"/>
      <c r="TW445" s="1"/>
      <c r="TX445" s="1"/>
      <c r="TY445" s="1"/>
      <c r="TZ445" s="1"/>
      <c r="UA445" s="1"/>
      <c r="UB445" s="1"/>
      <c r="UC445" s="1"/>
      <c r="UD445" s="1"/>
      <c r="UE445" s="1"/>
      <c r="UF445" s="1"/>
      <c r="UG445" s="1"/>
      <c r="UH445" s="1"/>
      <c r="UI445" s="1"/>
      <c r="UJ445" s="1"/>
      <c r="UK445" s="1"/>
      <c r="UL445" s="1"/>
      <c r="UM445" s="1"/>
      <c r="UN445" s="1"/>
      <c r="UO445" s="1"/>
      <c r="UP445" s="1"/>
      <c r="UQ445" s="1"/>
      <c r="UR445" s="1"/>
      <c r="US445" s="1"/>
      <c r="UT445" s="1"/>
      <c r="UU445" s="1"/>
      <c r="UV445" s="1"/>
      <c r="UW445" s="1"/>
      <c r="UX445" s="1"/>
      <c r="UY445" s="1"/>
      <c r="UZ445" s="1"/>
      <c r="VA445" s="1"/>
      <c r="VB445" s="1"/>
      <c r="VC445" s="1"/>
      <c r="VD445" s="1"/>
      <c r="VE445" s="1"/>
      <c r="VF445" s="1"/>
      <c r="VG445" s="1"/>
      <c r="VH445" s="1"/>
      <c r="VI445" s="1"/>
      <c r="VJ445" s="1"/>
      <c r="VK445" s="1"/>
      <c r="VL445" s="1"/>
      <c r="VM445" s="1"/>
      <c r="VN445" s="1"/>
      <c r="VO445" s="1"/>
      <c r="VP445" s="1"/>
      <c r="VQ445" s="1"/>
      <c r="VR445" s="1"/>
      <c r="VS445" s="1"/>
      <c r="VT445" s="1"/>
      <c r="VU445" s="1"/>
      <c r="VV445" s="1"/>
      <c r="VW445" s="1"/>
      <c r="VX445" s="1"/>
      <c r="VY445" s="1"/>
      <c r="VZ445" s="1"/>
      <c r="WA445" s="1"/>
      <c r="WB445" s="1"/>
      <c r="WC445" s="1"/>
      <c r="WD445" s="1"/>
      <c r="WE445" s="1"/>
      <c r="WF445" s="1"/>
      <c r="WG445" s="1"/>
      <c r="WH445" s="1"/>
      <c r="WI445" s="1"/>
      <c r="WJ445" s="1"/>
      <c r="WK445" s="1"/>
      <c r="WL445" s="1"/>
      <c r="WM445" s="1"/>
      <c r="WN445" s="1"/>
      <c r="WO445" s="1"/>
      <c r="WP445" s="1"/>
      <c r="WQ445" s="1"/>
      <c r="WR445" s="1"/>
      <c r="WS445" s="1"/>
      <c r="WT445" s="1"/>
      <c r="WU445" s="1"/>
      <c r="WV445" s="1"/>
      <c r="WW445" s="1"/>
      <c r="WX445" s="1"/>
      <c r="WY445" s="1"/>
      <c r="WZ445" s="1"/>
      <c r="XA445" s="1"/>
      <c r="XB445" s="1"/>
      <c r="XC445" s="1"/>
      <c r="XD445" s="1"/>
      <c r="XE445" s="1"/>
      <c r="XF445" s="1"/>
      <c r="XG445" s="1"/>
      <c r="XH445" s="1"/>
      <c r="XI445" s="1"/>
      <c r="XJ445" s="1"/>
      <c r="XK445" s="1"/>
      <c r="XL445" s="1"/>
      <c r="XM445" s="1"/>
      <c r="XN445" s="1"/>
      <c r="XO445" s="1"/>
      <c r="XP445" s="1"/>
      <c r="XQ445" s="1"/>
      <c r="XR445" s="1"/>
      <c r="XS445" s="1"/>
      <c r="XT445" s="1"/>
      <c r="XU445" s="1"/>
      <c r="XV445" s="1"/>
      <c r="XW445" s="1"/>
      <c r="XX445" s="1"/>
      <c r="XY445" s="1"/>
      <c r="XZ445" s="1"/>
      <c r="YA445" s="1"/>
      <c r="YB445" s="1"/>
      <c r="YC445" s="1"/>
      <c r="YD445" s="1"/>
      <c r="YE445" s="1"/>
      <c r="YF445" s="1"/>
      <c r="YG445" s="1"/>
      <c r="YH445" s="1"/>
      <c r="YI445" s="1"/>
      <c r="YJ445" s="1"/>
      <c r="YK445" s="1"/>
      <c r="YL445" s="1"/>
      <c r="YM445" s="1"/>
      <c r="YN445" s="1"/>
      <c r="YO445" s="1"/>
      <c r="YP445" s="1"/>
      <c r="YQ445" s="1"/>
      <c r="YR445" s="1"/>
      <c r="YS445" s="1"/>
      <c r="YT445" s="1"/>
      <c r="YU445" s="1"/>
      <c r="YV445" s="1"/>
      <c r="YW445" s="1"/>
      <c r="YX445" s="1"/>
      <c r="YY445" s="1"/>
      <c r="YZ445" s="1"/>
      <c r="ZA445" s="1"/>
      <c r="ZB445" s="1"/>
      <c r="ZC445" s="1"/>
      <c r="ZD445" s="1"/>
      <c r="ZE445" s="1"/>
      <c r="ZF445" s="1"/>
      <c r="ZG445" s="1"/>
      <c r="ZH445" s="1"/>
      <c r="ZI445" s="1"/>
      <c r="ZJ445" s="1"/>
      <c r="ZK445" s="1"/>
      <c r="ZL445" s="1"/>
      <c r="ZM445" s="1"/>
      <c r="ZN445" s="1"/>
      <c r="ZO445" s="1"/>
      <c r="ZP445" s="1"/>
      <c r="ZQ445" s="1"/>
      <c r="ZR445" s="1"/>
      <c r="ZS445" s="1"/>
      <c r="ZT445" s="1"/>
      <c r="ZU445" s="1"/>
      <c r="ZV445" s="1"/>
      <c r="ZW445" s="1"/>
      <c r="ZX445" s="1"/>
      <c r="ZY445" s="1"/>
      <c r="ZZ445" s="1"/>
      <c r="AAA445" s="1"/>
      <c r="AAB445" s="1"/>
    </row>
    <row r="446" ht="14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  <c r="KQ446" s="1"/>
      <c r="KR446" s="1"/>
      <c r="KS446" s="1"/>
      <c r="KT446" s="1"/>
      <c r="KU446" s="1"/>
      <c r="KV446" s="1"/>
      <c r="KW446" s="1"/>
      <c r="KX446" s="1"/>
      <c r="KY446" s="1"/>
      <c r="KZ446" s="1"/>
      <c r="LA446" s="1"/>
      <c r="LB446" s="1"/>
      <c r="LC446" s="1"/>
      <c r="LD446" s="1"/>
      <c r="LE446" s="1"/>
      <c r="LF446" s="1"/>
      <c r="LG446" s="1"/>
      <c r="LH446" s="1"/>
      <c r="LI446" s="1"/>
      <c r="LJ446" s="1"/>
      <c r="LK446" s="1"/>
      <c r="LL446" s="1"/>
      <c r="LM446" s="1"/>
      <c r="LN446" s="1"/>
      <c r="LO446" s="1"/>
      <c r="LP446" s="1"/>
      <c r="LQ446" s="1"/>
      <c r="LR446" s="1"/>
      <c r="LS446" s="1"/>
      <c r="LT446" s="1"/>
      <c r="LU446" s="1"/>
      <c r="LV446" s="1"/>
      <c r="LW446" s="1"/>
      <c r="LX446" s="1"/>
      <c r="LY446" s="1"/>
      <c r="LZ446" s="1"/>
      <c r="MA446" s="1"/>
      <c r="MB446" s="1"/>
      <c r="MC446" s="1"/>
      <c r="MD446" s="1"/>
      <c r="ME446" s="1"/>
      <c r="MF446" s="1"/>
      <c r="MG446" s="1"/>
      <c r="MH446" s="1"/>
      <c r="MI446" s="1"/>
      <c r="MJ446" s="1"/>
      <c r="MK446" s="1"/>
      <c r="ML446" s="1"/>
      <c r="MM446" s="1"/>
      <c r="MN446" s="1"/>
      <c r="MO446" s="1"/>
      <c r="MP446" s="1"/>
      <c r="MQ446" s="1"/>
      <c r="MR446" s="1"/>
      <c r="MS446" s="1"/>
      <c r="MT446" s="1"/>
      <c r="MU446" s="1"/>
      <c r="MV446" s="1"/>
      <c r="MW446" s="1"/>
      <c r="MX446" s="1"/>
      <c r="MY446" s="1"/>
      <c r="MZ446" s="1"/>
      <c r="NA446" s="1"/>
      <c r="NB446" s="1"/>
      <c r="NC446" s="1"/>
      <c r="ND446" s="1"/>
      <c r="NE446" s="1"/>
      <c r="NF446" s="1"/>
      <c r="NG446" s="1"/>
      <c r="NH446" s="1"/>
      <c r="NI446" s="1"/>
      <c r="NJ446" s="1"/>
      <c r="NK446" s="1"/>
      <c r="NL446" s="1"/>
      <c r="NM446" s="1"/>
      <c r="NN446" s="1"/>
      <c r="NO446" s="1"/>
      <c r="NP446" s="1"/>
      <c r="NQ446" s="1"/>
      <c r="NR446" s="1"/>
      <c r="NS446" s="1"/>
      <c r="NT446" s="1"/>
      <c r="NU446" s="1"/>
      <c r="NV446" s="1"/>
      <c r="NW446" s="1"/>
      <c r="NX446" s="1"/>
      <c r="NY446" s="1"/>
      <c r="NZ446" s="1"/>
      <c r="OA446" s="1"/>
      <c r="OB446" s="1"/>
      <c r="OC446" s="1"/>
      <c r="OD446" s="1"/>
      <c r="OE446" s="1"/>
      <c r="OF446" s="1"/>
      <c r="OG446" s="1"/>
      <c r="OH446" s="1"/>
      <c r="OI446" s="1"/>
      <c r="OJ446" s="1"/>
      <c r="OK446" s="1"/>
      <c r="OL446" s="1"/>
      <c r="OM446" s="1"/>
      <c r="ON446" s="1"/>
      <c r="OO446" s="1"/>
      <c r="OP446" s="1"/>
      <c r="OQ446" s="1"/>
      <c r="OR446" s="1"/>
      <c r="OS446" s="1"/>
      <c r="OT446" s="1"/>
      <c r="OU446" s="1"/>
      <c r="OV446" s="1"/>
      <c r="OW446" s="1"/>
      <c r="OX446" s="1"/>
      <c r="OY446" s="1"/>
      <c r="OZ446" s="1"/>
      <c r="PA446" s="1"/>
      <c r="PB446" s="1"/>
      <c r="PC446" s="1"/>
      <c r="PD446" s="1"/>
      <c r="PE446" s="1"/>
      <c r="PF446" s="1"/>
      <c r="PG446" s="1"/>
      <c r="PH446" s="1"/>
      <c r="PI446" s="1"/>
      <c r="PJ446" s="1"/>
      <c r="PK446" s="1"/>
      <c r="PL446" s="1"/>
      <c r="PM446" s="1"/>
      <c r="PN446" s="1"/>
      <c r="PO446" s="1"/>
      <c r="PP446" s="1"/>
      <c r="PQ446" s="1"/>
      <c r="PR446" s="1"/>
      <c r="PS446" s="1"/>
      <c r="PT446" s="1"/>
      <c r="PU446" s="1"/>
      <c r="PV446" s="1"/>
      <c r="PW446" s="1"/>
      <c r="PX446" s="1"/>
      <c r="PY446" s="1"/>
      <c r="PZ446" s="1"/>
      <c r="QA446" s="1"/>
      <c r="QB446" s="1"/>
      <c r="QC446" s="1"/>
      <c r="QD446" s="1"/>
      <c r="QE446" s="1"/>
      <c r="QF446" s="1"/>
      <c r="QG446" s="1"/>
      <c r="QH446" s="1"/>
      <c r="QI446" s="1"/>
      <c r="QJ446" s="1"/>
      <c r="QK446" s="1"/>
      <c r="QL446" s="1"/>
      <c r="QM446" s="1"/>
      <c r="QN446" s="1"/>
      <c r="QO446" s="1"/>
      <c r="QP446" s="1"/>
      <c r="QQ446" s="1"/>
      <c r="QR446" s="1"/>
      <c r="QS446" s="1"/>
      <c r="QT446" s="1"/>
      <c r="QU446" s="1"/>
      <c r="QV446" s="1"/>
      <c r="QW446" s="1"/>
      <c r="QX446" s="1"/>
      <c r="QY446" s="1"/>
      <c r="QZ446" s="1"/>
      <c r="RA446" s="1"/>
      <c r="RB446" s="1"/>
      <c r="RC446" s="1"/>
      <c r="RD446" s="1"/>
      <c r="RE446" s="1"/>
      <c r="RF446" s="1"/>
      <c r="RG446" s="1"/>
      <c r="RH446" s="1"/>
      <c r="RI446" s="1"/>
      <c r="RJ446" s="1"/>
      <c r="RK446" s="1"/>
      <c r="RL446" s="1"/>
      <c r="RM446" s="1"/>
      <c r="RN446" s="1"/>
      <c r="RO446" s="1"/>
      <c r="RP446" s="1"/>
      <c r="RQ446" s="1"/>
      <c r="RR446" s="1"/>
      <c r="RS446" s="1"/>
      <c r="RT446" s="1"/>
      <c r="RU446" s="1"/>
      <c r="RV446" s="1"/>
      <c r="RW446" s="1"/>
      <c r="RX446" s="1"/>
      <c r="RY446" s="1"/>
      <c r="RZ446" s="1"/>
      <c r="SA446" s="1"/>
      <c r="SB446" s="1"/>
      <c r="SC446" s="1"/>
      <c r="SD446" s="1"/>
      <c r="SE446" s="1"/>
      <c r="SF446" s="1"/>
      <c r="SG446" s="1"/>
      <c r="SH446" s="1"/>
      <c r="SI446" s="1"/>
      <c r="SJ446" s="1"/>
      <c r="SK446" s="1"/>
      <c r="SL446" s="1"/>
      <c r="SM446" s="1"/>
      <c r="SN446" s="1"/>
      <c r="SO446" s="1"/>
      <c r="SP446" s="1"/>
      <c r="SQ446" s="1"/>
      <c r="SR446" s="1"/>
      <c r="SS446" s="1"/>
      <c r="ST446" s="1"/>
      <c r="SU446" s="1"/>
      <c r="SV446" s="1"/>
      <c r="SW446" s="1"/>
      <c r="SX446" s="1"/>
      <c r="SY446" s="1"/>
      <c r="SZ446" s="1"/>
      <c r="TA446" s="1"/>
      <c r="TB446" s="1"/>
      <c r="TC446" s="1"/>
      <c r="TD446" s="1"/>
      <c r="TE446" s="1"/>
      <c r="TF446" s="1"/>
      <c r="TG446" s="1"/>
      <c r="TH446" s="1"/>
      <c r="TI446" s="1"/>
      <c r="TJ446" s="1"/>
      <c r="TK446" s="1"/>
      <c r="TL446" s="1"/>
      <c r="TM446" s="1"/>
      <c r="TN446" s="1"/>
      <c r="TO446" s="1"/>
      <c r="TP446" s="1"/>
      <c r="TQ446" s="1"/>
      <c r="TR446" s="1"/>
      <c r="TS446" s="1"/>
      <c r="TT446" s="1"/>
      <c r="TU446" s="1"/>
      <c r="TV446" s="1"/>
      <c r="TW446" s="1"/>
      <c r="TX446" s="1"/>
      <c r="TY446" s="1"/>
      <c r="TZ446" s="1"/>
      <c r="UA446" s="1"/>
      <c r="UB446" s="1"/>
      <c r="UC446" s="1"/>
      <c r="UD446" s="1"/>
      <c r="UE446" s="1"/>
      <c r="UF446" s="1"/>
      <c r="UG446" s="1"/>
      <c r="UH446" s="1"/>
      <c r="UI446" s="1"/>
      <c r="UJ446" s="1"/>
      <c r="UK446" s="1"/>
      <c r="UL446" s="1"/>
      <c r="UM446" s="1"/>
      <c r="UN446" s="1"/>
      <c r="UO446" s="1"/>
      <c r="UP446" s="1"/>
      <c r="UQ446" s="1"/>
      <c r="UR446" s="1"/>
      <c r="US446" s="1"/>
      <c r="UT446" s="1"/>
      <c r="UU446" s="1"/>
      <c r="UV446" s="1"/>
      <c r="UW446" s="1"/>
      <c r="UX446" s="1"/>
      <c r="UY446" s="1"/>
      <c r="UZ446" s="1"/>
      <c r="VA446" s="1"/>
      <c r="VB446" s="1"/>
      <c r="VC446" s="1"/>
      <c r="VD446" s="1"/>
      <c r="VE446" s="1"/>
      <c r="VF446" s="1"/>
      <c r="VG446" s="1"/>
      <c r="VH446" s="1"/>
      <c r="VI446" s="1"/>
      <c r="VJ446" s="1"/>
      <c r="VK446" s="1"/>
      <c r="VL446" s="1"/>
      <c r="VM446" s="1"/>
      <c r="VN446" s="1"/>
      <c r="VO446" s="1"/>
      <c r="VP446" s="1"/>
      <c r="VQ446" s="1"/>
      <c r="VR446" s="1"/>
      <c r="VS446" s="1"/>
      <c r="VT446" s="1"/>
      <c r="VU446" s="1"/>
      <c r="VV446" s="1"/>
      <c r="VW446" s="1"/>
      <c r="VX446" s="1"/>
      <c r="VY446" s="1"/>
      <c r="VZ446" s="1"/>
      <c r="WA446" s="1"/>
      <c r="WB446" s="1"/>
      <c r="WC446" s="1"/>
      <c r="WD446" s="1"/>
      <c r="WE446" s="1"/>
      <c r="WF446" s="1"/>
      <c r="WG446" s="1"/>
      <c r="WH446" s="1"/>
      <c r="WI446" s="1"/>
      <c r="WJ446" s="1"/>
      <c r="WK446" s="1"/>
      <c r="WL446" s="1"/>
      <c r="WM446" s="1"/>
      <c r="WN446" s="1"/>
      <c r="WO446" s="1"/>
      <c r="WP446" s="1"/>
      <c r="WQ446" s="1"/>
      <c r="WR446" s="1"/>
      <c r="WS446" s="1"/>
      <c r="WT446" s="1"/>
      <c r="WU446" s="1"/>
      <c r="WV446" s="1"/>
      <c r="WW446" s="1"/>
      <c r="WX446" s="1"/>
      <c r="WY446" s="1"/>
      <c r="WZ446" s="1"/>
      <c r="XA446" s="1"/>
      <c r="XB446" s="1"/>
      <c r="XC446" s="1"/>
      <c r="XD446" s="1"/>
      <c r="XE446" s="1"/>
      <c r="XF446" s="1"/>
      <c r="XG446" s="1"/>
      <c r="XH446" s="1"/>
      <c r="XI446" s="1"/>
      <c r="XJ446" s="1"/>
      <c r="XK446" s="1"/>
      <c r="XL446" s="1"/>
      <c r="XM446" s="1"/>
      <c r="XN446" s="1"/>
      <c r="XO446" s="1"/>
      <c r="XP446" s="1"/>
      <c r="XQ446" s="1"/>
      <c r="XR446" s="1"/>
      <c r="XS446" s="1"/>
      <c r="XT446" s="1"/>
      <c r="XU446" s="1"/>
      <c r="XV446" s="1"/>
      <c r="XW446" s="1"/>
      <c r="XX446" s="1"/>
      <c r="XY446" s="1"/>
      <c r="XZ446" s="1"/>
      <c r="YA446" s="1"/>
      <c r="YB446" s="1"/>
      <c r="YC446" s="1"/>
      <c r="YD446" s="1"/>
      <c r="YE446" s="1"/>
      <c r="YF446" s="1"/>
      <c r="YG446" s="1"/>
      <c r="YH446" s="1"/>
      <c r="YI446" s="1"/>
      <c r="YJ446" s="1"/>
      <c r="YK446" s="1"/>
      <c r="YL446" s="1"/>
      <c r="YM446" s="1"/>
      <c r="YN446" s="1"/>
      <c r="YO446" s="1"/>
      <c r="YP446" s="1"/>
      <c r="YQ446" s="1"/>
      <c r="YR446" s="1"/>
      <c r="YS446" s="1"/>
      <c r="YT446" s="1"/>
      <c r="YU446" s="1"/>
      <c r="YV446" s="1"/>
      <c r="YW446" s="1"/>
      <c r="YX446" s="1"/>
      <c r="YY446" s="1"/>
      <c r="YZ446" s="1"/>
      <c r="ZA446" s="1"/>
      <c r="ZB446" s="1"/>
      <c r="ZC446" s="1"/>
      <c r="ZD446" s="1"/>
      <c r="ZE446" s="1"/>
      <c r="ZF446" s="1"/>
      <c r="ZG446" s="1"/>
      <c r="ZH446" s="1"/>
      <c r="ZI446" s="1"/>
      <c r="ZJ446" s="1"/>
      <c r="ZK446" s="1"/>
      <c r="ZL446" s="1"/>
      <c r="ZM446" s="1"/>
      <c r="ZN446" s="1"/>
      <c r="ZO446" s="1"/>
      <c r="ZP446" s="1"/>
      <c r="ZQ446" s="1"/>
      <c r="ZR446" s="1"/>
      <c r="ZS446" s="1"/>
      <c r="ZT446" s="1"/>
      <c r="ZU446" s="1"/>
      <c r="ZV446" s="1"/>
      <c r="ZW446" s="1"/>
      <c r="ZX446" s="1"/>
      <c r="ZY446" s="1"/>
      <c r="ZZ446" s="1"/>
      <c r="AAA446" s="1"/>
      <c r="AAB446" s="1"/>
    </row>
    <row r="447" ht="14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  <c r="KN447" s="1"/>
      <c r="KO447" s="1"/>
      <c r="KP447" s="1"/>
      <c r="KQ447" s="1"/>
      <c r="KR447" s="1"/>
      <c r="KS447" s="1"/>
      <c r="KT447" s="1"/>
      <c r="KU447" s="1"/>
      <c r="KV447" s="1"/>
      <c r="KW447" s="1"/>
      <c r="KX447" s="1"/>
      <c r="KY447" s="1"/>
      <c r="KZ447" s="1"/>
      <c r="LA447" s="1"/>
      <c r="LB447" s="1"/>
      <c r="LC447" s="1"/>
      <c r="LD447" s="1"/>
      <c r="LE447" s="1"/>
      <c r="LF447" s="1"/>
      <c r="LG447" s="1"/>
      <c r="LH447" s="1"/>
      <c r="LI447" s="1"/>
      <c r="LJ447" s="1"/>
      <c r="LK447" s="1"/>
      <c r="LL447" s="1"/>
      <c r="LM447" s="1"/>
      <c r="LN447" s="1"/>
      <c r="LO447" s="1"/>
      <c r="LP447" s="1"/>
      <c r="LQ447" s="1"/>
      <c r="LR447" s="1"/>
      <c r="LS447" s="1"/>
      <c r="LT447" s="1"/>
      <c r="LU447" s="1"/>
      <c r="LV447" s="1"/>
      <c r="LW447" s="1"/>
      <c r="LX447" s="1"/>
      <c r="LY447" s="1"/>
      <c r="LZ447" s="1"/>
      <c r="MA447" s="1"/>
      <c r="MB447" s="1"/>
      <c r="MC447" s="1"/>
      <c r="MD447" s="1"/>
      <c r="ME447" s="1"/>
      <c r="MF447" s="1"/>
      <c r="MG447" s="1"/>
      <c r="MH447" s="1"/>
      <c r="MI447" s="1"/>
      <c r="MJ447" s="1"/>
      <c r="MK447" s="1"/>
      <c r="ML447" s="1"/>
      <c r="MM447" s="1"/>
      <c r="MN447" s="1"/>
      <c r="MO447" s="1"/>
      <c r="MP447" s="1"/>
      <c r="MQ447" s="1"/>
      <c r="MR447" s="1"/>
      <c r="MS447" s="1"/>
      <c r="MT447" s="1"/>
      <c r="MU447" s="1"/>
      <c r="MV447" s="1"/>
      <c r="MW447" s="1"/>
      <c r="MX447" s="1"/>
      <c r="MY447" s="1"/>
      <c r="MZ447" s="1"/>
      <c r="NA447" s="1"/>
      <c r="NB447" s="1"/>
      <c r="NC447" s="1"/>
      <c r="ND447" s="1"/>
      <c r="NE447" s="1"/>
      <c r="NF447" s="1"/>
      <c r="NG447" s="1"/>
      <c r="NH447" s="1"/>
      <c r="NI447" s="1"/>
      <c r="NJ447" s="1"/>
      <c r="NK447" s="1"/>
      <c r="NL447" s="1"/>
      <c r="NM447" s="1"/>
      <c r="NN447" s="1"/>
      <c r="NO447" s="1"/>
      <c r="NP447" s="1"/>
      <c r="NQ447" s="1"/>
      <c r="NR447" s="1"/>
      <c r="NS447" s="1"/>
      <c r="NT447" s="1"/>
      <c r="NU447" s="1"/>
      <c r="NV447" s="1"/>
      <c r="NW447" s="1"/>
      <c r="NX447" s="1"/>
      <c r="NY447" s="1"/>
      <c r="NZ447" s="1"/>
      <c r="OA447" s="1"/>
      <c r="OB447" s="1"/>
      <c r="OC447" s="1"/>
      <c r="OD447" s="1"/>
      <c r="OE447" s="1"/>
      <c r="OF447" s="1"/>
      <c r="OG447" s="1"/>
      <c r="OH447" s="1"/>
      <c r="OI447" s="1"/>
      <c r="OJ447" s="1"/>
      <c r="OK447" s="1"/>
      <c r="OL447" s="1"/>
      <c r="OM447" s="1"/>
      <c r="ON447" s="1"/>
      <c r="OO447" s="1"/>
      <c r="OP447" s="1"/>
      <c r="OQ447" s="1"/>
      <c r="OR447" s="1"/>
      <c r="OS447" s="1"/>
      <c r="OT447" s="1"/>
      <c r="OU447" s="1"/>
      <c r="OV447" s="1"/>
      <c r="OW447" s="1"/>
      <c r="OX447" s="1"/>
      <c r="OY447" s="1"/>
      <c r="OZ447" s="1"/>
      <c r="PA447" s="1"/>
      <c r="PB447" s="1"/>
      <c r="PC447" s="1"/>
      <c r="PD447" s="1"/>
      <c r="PE447" s="1"/>
      <c r="PF447" s="1"/>
      <c r="PG447" s="1"/>
      <c r="PH447" s="1"/>
      <c r="PI447" s="1"/>
      <c r="PJ447" s="1"/>
      <c r="PK447" s="1"/>
      <c r="PL447" s="1"/>
      <c r="PM447" s="1"/>
      <c r="PN447" s="1"/>
      <c r="PO447" s="1"/>
      <c r="PP447" s="1"/>
      <c r="PQ447" s="1"/>
      <c r="PR447" s="1"/>
      <c r="PS447" s="1"/>
      <c r="PT447" s="1"/>
      <c r="PU447" s="1"/>
      <c r="PV447" s="1"/>
      <c r="PW447" s="1"/>
      <c r="PX447" s="1"/>
      <c r="PY447" s="1"/>
      <c r="PZ447" s="1"/>
      <c r="QA447" s="1"/>
      <c r="QB447" s="1"/>
      <c r="QC447" s="1"/>
      <c r="QD447" s="1"/>
      <c r="QE447" s="1"/>
      <c r="QF447" s="1"/>
      <c r="QG447" s="1"/>
      <c r="QH447" s="1"/>
      <c r="QI447" s="1"/>
      <c r="QJ447" s="1"/>
      <c r="QK447" s="1"/>
      <c r="QL447" s="1"/>
      <c r="QM447" s="1"/>
      <c r="QN447" s="1"/>
      <c r="QO447" s="1"/>
      <c r="QP447" s="1"/>
      <c r="QQ447" s="1"/>
      <c r="QR447" s="1"/>
      <c r="QS447" s="1"/>
      <c r="QT447" s="1"/>
      <c r="QU447" s="1"/>
      <c r="QV447" s="1"/>
      <c r="QW447" s="1"/>
      <c r="QX447" s="1"/>
      <c r="QY447" s="1"/>
      <c r="QZ447" s="1"/>
      <c r="RA447" s="1"/>
      <c r="RB447" s="1"/>
      <c r="RC447" s="1"/>
      <c r="RD447" s="1"/>
      <c r="RE447" s="1"/>
      <c r="RF447" s="1"/>
      <c r="RG447" s="1"/>
      <c r="RH447" s="1"/>
      <c r="RI447" s="1"/>
      <c r="RJ447" s="1"/>
      <c r="RK447" s="1"/>
      <c r="RL447" s="1"/>
      <c r="RM447" s="1"/>
      <c r="RN447" s="1"/>
      <c r="RO447" s="1"/>
      <c r="RP447" s="1"/>
      <c r="RQ447" s="1"/>
      <c r="RR447" s="1"/>
      <c r="RS447" s="1"/>
      <c r="RT447" s="1"/>
      <c r="RU447" s="1"/>
      <c r="RV447" s="1"/>
      <c r="RW447" s="1"/>
      <c r="RX447" s="1"/>
      <c r="RY447" s="1"/>
      <c r="RZ447" s="1"/>
      <c r="SA447" s="1"/>
      <c r="SB447" s="1"/>
      <c r="SC447" s="1"/>
      <c r="SD447" s="1"/>
      <c r="SE447" s="1"/>
      <c r="SF447" s="1"/>
      <c r="SG447" s="1"/>
      <c r="SH447" s="1"/>
      <c r="SI447" s="1"/>
      <c r="SJ447" s="1"/>
      <c r="SK447" s="1"/>
      <c r="SL447" s="1"/>
      <c r="SM447" s="1"/>
      <c r="SN447" s="1"/>
      <c r="SO447" s="1"/>
      <c r="SP447" s="1"/>
      <c r="SQ447" s="1"/>
      <c r="SR447" s="1"/>
      <c r="SS447" s="1"/>
      <c r="ST447" s="1"/>
      <c r="SU447" s="1"/>
      <c r="SV447" s="1"/>
      <c r="SW447" s="1"/>
      <c r="SX447" s="1"/>
      <c r="SY447" s="1"/>
      <c r="SZ447" s="1"/>
      <c r="TA447" s="1"/>
      <c r="TB447" s="1"/>
      <c r="TC447" s="1"/>
      <c r="TD447" s="1"/>
      <c r="TE447" s="1"/>
      <c r="TF447" s="1"/>
      <c r="TG447" s="1"/>
      <c r="TH447" s="1"/>
      <c r="TI447" s="1"/>
      <c r="TJ447" s="1"/>
      <c r="TK447" s="1"/>
      <c r="TL447" s="1"/>
      <c r="TM447" s="1"/>
      <c r="TN447" s="1"/>
      <c r="TO447" s="1"/>
      <c r="TP447" s="1"/>
      <c r="TQ447" s="1"/>
      <c r="TR447" s="1"/>
      <c r="TS447" s="1"/>
      <c r="TT447" s="1"/>
      <c r="TU447" s="1"/>
      <c r="TV447" s="1"/>
      <c r="TW447" s="1"/>
      <c r="TX447" s="1"/>
      <c r="TY447" s="1"/>
      <c r="TZ447" s="1"/>
      <c r="UA447" s="1"/>
      <c r="UB447" s="1"/>
      <c r="UC447" s="1"/>
      <c r="UD447" s="1"/>
      <c r="UE447" s="1"/>
      <c r="UF447" s="1"/>
      <c r="UG447" s="1"/>
      <c r="UH447" s="1"/>
      <c r="UI447" s="1"/>
      <c r="UJ447" s="1"/>
      <c r="UK447" s="1"/>
      <c r="UL447" s="1"/>
      <c r="UM447" s="1"/>
      <c r="UN447" s="1"/>
      <c r="UO447" s="1"/>
      <c r="UP447" s="1"/>
      <c r="UQ447" s="1"/>
      <c r="UR447" s="1"/>
      <c r="US447" s="1"/>
      <c r="UT447" s="1"/>
      <c r="UU447" s="1"/>
      <c r="UV447" s="1"/>
      <c r="UW447" s="1"/>
      <c r="UX447" s="1"/>
      <c r="UY447" s="1"/>
      <c r="UZ447" s="1"/>
      <c r="VA447" s="1"/>
      <c r="VB447" s="1"/>
      <c r="VC447" s="1"/>
      <c r="VD447" s="1"/>
      <c r="VE447" s="1"/>
      <c r="VF447" s="1"/>
      <c r="VG447" s="1"/>
      <c r="VH447" s="1"/>
      <c r="VI447" s="1"/>
      <c r="VJ447" s="1"/>
      <c r="VK447" s="1"/>
      <c r="VL447" s="1"/>
      <c r="VM447" s="1"/>
      <c r="VN447" s="1"/>
      <c r="VO447" s="1"/>
      <c r="VP447" s="1"/>
      <c r="VQ447" s="1"/>
      <c r="VR447" s="1"/>
      <c r="VS447" s="1"/>
      <c r="VT447" s="1"/>
      <c r="VU447" s="1"/>
      <c r="VV447" s="1"/>
      <c r="VW447" s="1"/>
      <c r="VX447" s="1"/>
      <c r="VY447" s="1"/>
      <c r="VZ447" s="1"/>
      <c r="WA447" s="1"/>
      <c r="WB447" s="1"/>
      <c r="WC447" s="1"/>
      <c r="WD447" s="1"/>
      <c r="WE447" s="1"/>
      <c r="WF447" s="1"/>
      <c r="WG447" s="1"/>
      <c r="WH447" s="1"/>
      <c r="WI447" s="1"/>
      <c r="WJ447" s="1"/>
      <c r="WK447" s="1"/>
      <c r="WL447" s="1"/>
      <c r="WM447" s="1"/>
      <c r="WN447" s="1"/>
      <c r="WO447" s="1"/>
      <c r="WP447" s="1"/>
      <c r="WQ447" s="1"/>
      <c r="WR447" s="1"/>
      <c r="WS447" s="1"/>
      <c r="WT447" s="1"/>
      <c r="WU447" s="1"/>
      <c r="WV447" s="1"/>
      <c r="WW447" s="1"/>
      <c r="WX447" s="1"/>
      <c r="WY447" s="1"/>
      <c r="WZ447" s="1"/>
      <c r="XA447" s="1"/>
      <c r="XB447" s="1"/>
      <c r="XC447" s="1"/>
      <c r="XD447" s="1"/>
      <c r="XE447" s="1"/>
      <c r="XF447" s="1"/>
      <c r="XG447" s="1"/>
      <c r="XH447" s="1"/>
      <c r="XI447" s="1"/>
      <c r="XJ447" s="1"/>
      <c r="XK447" s="1"/>
      <c r="XL447" s="1"/>
      <c r="XM447" s="1"/>
      <c r="XN447" s="1"/>
      <c r="XO447" s="1"/>
      <c r="XP447" s="1"/>
      <c r="XQ447" s="1"/>
      <c r="XR447" s="1"/>
      <c r="XS447" s="1"/>
      <c r="XT447" s="1"/>
      <c r="XU447" s="1"/>
      <c r="XV447" s="1"/>
      <c r="XW447" s="1"/>
      <c r="XX447" s="1"/>
      <c r="XY447" s="1"/>
      <c r="XZ447" s="1"/>
      <c r="YA447" s="1"/>
      <c r="YB447" s="1"/>
      <c r="YC447" s="1"/>
      <c r="YD447" s="1"/>
      <c r="YE447" s="1"/>
      <c r="YF447" s="1"/>
      <c r="YG447" s="1"/>
      <c r="YH447" s="1"/>
      <c r="YI447" s="1"/>
      <c r="YJ447" s="1"/>
      <c r="YK447" s="1"/>
      <c r="YL447" s="1"/>
      <c r="YM447" s="1"/>
      <c r="YN447" s="1"/>
      <c r="YO447" s="1"/>
      <c r="YP447" s="1"/>
      <c r="YQ447" s="1"/>
      <c r="YR447" s="1"/>
      <c r="YS447" s="1"/>
      <c r="YT447" s="1"/>
      <c r="YU447" s="1"/>
      <c r="YV447" s="1"/>
      <c r="YW447" s="1"/>
      <c r="YX447" s="1"/>
      <c r="YY447" s="1"/>
      <c r="YZ447" s="1"/>
      <c r="ZA447" s="1"/>
      <c r="ZB447" s="1"/>
      <c r="ZC447" s="1"/>
      <c r="ZD447" s="1"/>
      <c r="ZE447" s="1"/>
      <c r="ZF447" s="1"/>
      <c r="ZG447" s="1"/>
      <c r="ZH447" s="1"/>
      <c r="ZI447" s="1"/>
      <c r="ZJ447" s="1"/>
      <c r="ZK447" s="1"/>
      <c r="ZL447" s="1"/>
      <c r="ZM447" s="1"/>
      <c r="ZN447" s="1"/>
      <c r="ZO447" s="1"/>
      <c r="ZP447" s="1"/>
      <c r="ZQ447" s="1"/>
      <c r="ZR447" s="1"/>
      <c r="ZS447" s="1"/>
      <c r="ZT447" s="1"/>
      <c r="ZU447" s="1"/>
      <c r="ZV447" s="1"/>
      <c r="ZW447" s="1"/>
      <c r="ZX447" s="1"/>
      <c r="ZY447" s="1"/>
      <c r="ZZ447" s="1"/>
      <c r="AAA447" s="1"/>
      <c r="AAB447" s="1"/>
    </row>
    <row r="448" ht="14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  <c r="KN448" s="1"/>
      <c r="KO448" s="1"/>
      <c r="KP448" s="1"/>
      <c r="KQ448" s="1"/>
      <c r="KR448" s="1"/>
      <c r="KS448" s="1"/>
      <c r="KT448" s="1"/>
      <c r="KU448" s="1"/>
      <c r="KV448" s="1"/>
      <c r="KW448" s="1"/>
      <c r="KX448" s="1"/>
      <c r="KY448" s="1"/>
      <c r="KZ448" s="1"/>
      <c r="LA448" s="1"/>
      <c r="LB448" s="1"/>
      <c r="LC448" s="1"/>
      <c r="LD448" s="1"/>
      <c r="LE448" s="1"/>
      <c r="LF448" s="1"/>
      <c r="LG448" s="1"/>
      <c r="LH448" s="1"/>
      <c r="LI448" s="1"/>
      <c r="LJ448" s="1"/>
      <c r="LK448" s="1"/>
      <c r="LL448" s="1"/>
      <c r="LM448" s="1"/>
      <c r="LN448" s="1"/>
      <c r="LO448" s="1"/>
      <c r="LP448" s="1"/>
      <c r="LQ448" s="1"/>
      <c r="LR448" s="1"/>
      <c r="LS448" s="1"/>
      <c r="LT448" s="1"/>
      <c r="LU448" s="1"/>
      <c r="LV448" s="1"/>
      <c r="LW448" s="1"/>
      <c r="LX448" s="1"/>
      <c r="LY448" s="1"/>
      <c r="LZ448" s="1"/>
      <c r="MA448" s="1"/>
      <c r="MB448" s="1"/>
      <c r="MC448" s="1"/>
      <c r="MD448" s="1"/>
      <c r="ME448" s="1"/>
      <c r="MF448" s="1"/>
      <c r="MG448" s="1"/>
      <c r="MH448" s="1"/>
      <c r="MI448" s="1"/>
      <c r="MJ448" s="1"/>
      <c r="MK448" s="1"/>
      <c r="ML448" s="1"/>
      <c r="MM448" s="1"/>
      <c r="MN448" s="1"/>
      <c r="MO448" s="1"/>
      <c r="MP448" s="1"/>
      <c r="MQ448" s="1"/>
      <c r="MR448" s="1"/>
      <c r="MS448" s="1"/>
      <c r="MT448" s="1"/>
      <c r="MU448" s="1"/>
      <c r="MV448" s="1"/>
      <c r="MW448" s="1"/>
      <c r="MX448" s="1"/>
      <c r="MY448" s="1"/>
      <c r="MZ448" s="1"/>
      <c r="NA448" s="1"/>
      <c r="NB448" s="1"/>
      <c r="NC448" s="1"/>
      <c r="ND448" s="1"/>
      <c r="NE448" s="1"/>
      <c r="NF448" s="1"/>
      <c r="NG448" s="1"/>
      <c r="NH448" s="1"/>
      <c r="NI448" s="1"/>
      <c r="NJ448" s="1"/>
      <c r="NK448" s="1"/>
      <c r="NL448" s="1"/>
      <c r="NM448" s="1"/>
      <c r="NN448" s="1"/>
      <c r="NO448" s="1"/>
      <c r="NP448" s="1"/>
      <c r="NQ448" s="1"/>
      <c r="NR448" s="1"/>
      <c r="NS448" s="1"/>
      <c r="NT448" s="1"/>
      <c r="NU448" s="1"/>
      <c r="NV448" s="1"/>
      <c r="NW448" s="1"/>
      <c r="NX448" s="1"/>
      <c r="NY448" s="1"/>
      <c r="NZ448" s="1"/>
      <c r="OA448" s="1"/>
      <c r="OB448" s="1"/>
      <c r="OC448" s="1"/>
      <c r="OD448" s="1"/>
      <c r="OE448" s="1"/>
      <c r="OF448" s="1"/>
      <c r="OG448" s="1"/>
      <c r="OH448" s="1"/>
      <c r="OI448" s="1"/>
      <c r="OJ448" s="1"/>
      <c r="OK448" s="1"/>
      <c r="OL448" s="1"/>
      <c r="OM448" s="1"/>
      <c r="ON448" s="1"/>
      <c r="OO448" s="1"/>
      <c r="OP448" s="1"/>
      <c r="OQ448" s="1"/>
      <c r="OR448" s="1"/>
      <c r="OS448" s="1"/>
      <c r="OT448" s="1"/>
      <c r="OU448" s="1"/>
      <c r="OV448" s="1"/>
      <c r="OW448" s="1"/>
      <c r="OX448" s="1"/>
      <c r="OY448" s="1"/>
      <c r="OZ448" s="1"/>
      <c r="PA448" s="1"/>
      <c r="PB448" s="1"/>
      <c r="PC448" s="1"/>
      <c r="PD448" s="1"/>
      <c r="PE448" s="1"/>
      <c r="PF448" s="1"/>
      <c r="PG448" s="1"/>
      <c r="PH448" s="1"/>
      <c r="PI448" s="1"/>
      <c r="PJ448" s="1"/>
      <c r="PK448" s="1"/>
      <c r="PL448" s="1"/>
      <c r="PM448" s="1"/>
      <c r="PN448" s="1"/>
      <c r="PO448" s="1"/>
      <c r="PP448" s="1"/>
      <c r="PQ448" s="1"/>
      <c r="PR448" s="1"/>
      <c r="PS448" s="1"/>
      <c r="PT448" s="1"/>
      <c r="PU448" s="1"/>
      <c r="PV448" s="1"/>
      <c r="PW448" s="1"/>
      <c r="PX448" s="1"/>
      <c r="PY448" s="1"/>
      <c r="PZ448" s="1"/>
      <c r="QA448" s="1"/>
      <c r="QB448" s="1"/>
      <c r="QC448" s="1"/>
      <c r="QD448" s="1"/>
      <c r="QE448" s="1"/>
      <c r="QF448" s="1"/>
      <c r="QG448" s="1"/>
      <c r="QH448" s="1"/>
      <c r="QI448" s="1"/>
      <c r="QJ448" s="1"/>
      <c r="QK448" s="1"/>
      <c r="QL448" s="1"/>
      <c r="QM448" s="1"/>
      <c r="QN448" s="1"/>
      <c r="QO448" s="1"/>
      <c r="QP448" s="1"/>
      <c r="QQ448" s="1"/>
      <c r="QR448" s="1"/>
      <c r="QS448" s="1"/>
      <c r="QT448" s="1"/>
      <c r="QU448" s="1"/>
      <c r="QV448" s="1"/>
      <c r="QW448" s="1"/>
      <c r="QX448" s="1"/>
      <c r="QY448" s="1"/>
      <c r="QZ448" s="1"/>
      <c r="RA448" s="1"/>
      <c r="RB448" s="1"/>
      <c r="RC448" s="1"/>
      <c r="RD448" s="1"/>
      <c r="RE448" s="1"/>
      <c r="RF448" s="1"/>
      <c r="RG448" s="1"/>
      <c r="RH448" s="1"/>
      <c r="RI448" s="1"/>
      <c r="RJ448" s="1"/>
      <c r="RK448" s="1"/>
      <c r="RL448" s="1"/>
      <c r="RM448" s="1"/>
      <c r="RN448" s="1"/>
      <c r="RO448" s="1"/>
      <c r="RP448" s="1"/>
      <c r="RQ448" s="1"/>
      <c r="RR448" s="1"/>
      <c r="RS448" s="1"/>
      <c r="RT448" s="1"/>
      <c r="RU448" s="1"/>
      <c r="RV448" s="1"/>
      <c r="RW448" s="1"/>
      <c r="RX448" s="1"/>
      <c r="RY448" s="1"/>
      <c r="RZ448" s="1"/>
      <c r="SA448" s="1"/>
      <c r="SB448" s="1"/>
      <c r="SC448" s="1"/>
      <c r="SD448" s="1"/>
      <c r="SE448" s="1"/>
      <c r="SF448" s="1"/>
      <c r="SG448" s="1"/>
      <c r="SH448" s="1"/>
      <c r="SI448" s="1"/>
      <c r="SJ448" s="1"/>
      <c r="SK448" s="1"/>
      <c r="SL448" s="1"/>
      <c r="SM448" s="1"/>
      <c r="SN448" s="1"/>
      <c r="SO448" s="1"/>
      <c r="SP448" s="1"/>
      <c r="SQ448" s="1"/>
      <c r="SR448" s="1"/>
      <c r="SS448" s="1"/>
      <c r="ST448" s="1"/>
      <c r="SU448" s="1"/>
      <c r="SV448" s="1"/>
      <c r="SW448" s="1"/>
      <c r="SX448" s="1"/>
      <c r="SY448" s="1"/>
      <c r="SZ448" s="1"/>
      <c r="TA448" s="1"/>
      <c r="TB448" s="1"/>
      <c r="TC448" s="1"/>
      <c r="TD448" s="1"/>
      <c r="TE448" s="1"/>
      <c r="TF448" s="1"/>
      <c r="TG448" s="1"/>
      <c r="TH448" s="1"/>
      <c r="TI448" s="1"/>
      <c r="TJ448" s="1"/>
      <c r="TK448" s="1"/>
      <c r="TL448" s="1"/>
      <c r="TM448" s="1"/>
      <c r="TN448" s="1"/>
      <c r="TO448" s="1"/>
      <c r="TP448" s="1"/>
      <c r="TQ448" s="1"/>
      <c r="TR448" s="1"/>
      <c r="TS448" s="1"/>
      <c r="TT448" s="1"/>
      <c r="TU448" s="1"/>
      <c r="TV448" s="1"/>
      <c r="TW448" s="1"/>
      <c r="TX448" s="1"/>
      <c r="TY448" s="1"/>
      <c r="TZ448" s="1"/>
      <c r="UA448" s="1"/>
      <c r="UB448" s="1"/>
      <c r="UC448" s="1"/>
      <c r="UD448" s="1"/>
      <c r="UE448" s="1"/>
      <c r="UF448" s="1"/>
      <c r="UG448" s="1"/>
      <c r="UH448" s="1"/>
      <c r="UI448" s="1"/>
      <c r="UJ448" s="1"/>
      <c r="UK448" s="1"/>
      <c r="UL448" s="1"/>
      <c r="UM448" s="1"/>
      <c r="UN448" s="1"/>
      <c r="UO448" s="1"/>
      <c r="UP448" s="1"/>
      <c r="UQ448" s="1"/>
      <c r="UR448" s="1"/>
      <c r="US448" s="1"/>
      <c r="UT448" s="1"/>
      <c r="UU448" s="1"/>
      <c r="UV448" s="1"/>
      <c r="UW448" s="1"/>
      <c r="UX448" s="1"/>
      <c r="UY448" s="1"/>
      <c r="UZ448" s="1"/>
      <c r="VA448" s="1"/>
      <c r="VB448" s="1"/>
      <c r="VC448" s="1"/>
      <c r="VD448" s="1"/>
      <c r="VE448" s="1"/>
      <c r="VF448" s="1"/>
      <c r="VG448" s="1"/>
      <c r="VH448" s="1"/>
      <c r="VI448" s="1"/>
      <c r="VJ448" s="1"/>
      <c r="VK448" s="1"/>
      <c r="VL448" s="1"/>
      <c r="VM448" s="1"/>
      <c r="VN448" s="1"/>
      <c r="VO448" s="1"/>
      <c r="VP448" s="1"/>
      <c r="VQ448" s="1"/>
      <c r="VR448" s="1"/>
      <c r="VS448" s="1"/>
      <c r="VT448" s="1"/>
      <c r="VU448" s="1"/>
      <c r="VV448" s="1"/>
      <c r="VW448" s="1"/>
      <c r="VX448" s="1"/>
      <c r="VY448" s="1"/>
      <c r="VZ448" s="1"/>
      <c r="WA448" s="1"/>
      <c r="WB448" s="1"/>
      <c r="WC448" s="1"/>
      <c r="WD448" s="1"/>
      <c r="WE448" s="1"/>
      <c r="WF448" s="1"/>
      <c r="WG448" s="1"/>
      <c r="WH448" s="1"/>
      <c r="WI448" s="1"/>
      <c r="WJ448" s="1"/>
      <c r="WK448" s="1"/>
      <c r="WL448" s="1"/>
      <c r="WM448" s="1"/>
      <c r="WN448" s="1"/>
      <c r="WO448" s="1"/>
      <c r="WP448" s="1"/>
      <c r="WQ448" s="1"/>
      <c r="WR448" s="1"/>
      <c r="WS448" s="1"/>
      <c r="WT448" s="1"/>
      <c r="WU448" s="1"/>
      <c r="WV448" s="1"/>
      <c r="WW448" s="1"/>
      <c r="WX448" s="1"/>
      <c r="WY448" s="1"/>
      <c r="WZ448" s="1"/>
      <c r="XA448" s="1"/>
      <c r="XB448" s="1"/>
      <c r="XC448" s="1"/>
      <c r="XD448" s="1"/>
      <c r="XE448" s="1"/>
      <c r="XF448" s="1"/>
      <c r="XG448" s="1"/>
      <c r="XH448" s="1"/>
      <c r="XI448" s="1"/>
      <c r="XJ448" s="1"/>
      <c r="XK448" s="1"/>
      <c r="XL448" s="1"/>
      <c r="XM448" s="1"/>
      <c r="XN448" s="1"/>
      <c r="XO448" s="1"/>
      <c r="XP448" s="1"/>
      <c r="XQ448" s="1"/>
      <c r="XR448" s="1"/>
      <c r="XS448" s="1"/>
      <c r="XT448" s="1"/>
      <c r="XU448" s="1"/>
      <c r="XV448" s="1"/>
      <c r="XW448" s="1"/>
      <c r="XX448" s="1"/>
      <c r="XY448" s="1"/>
      <c r="XZ448" s="1"/>
      <c r="YA448" s="1"/>
      <c r="YB448" s="1"/>
      <c r="YC448" s="1"/>
      <c r="YD448" s="1"/>
      <c r="YE448" s="1"/>
      <c r="YF448" s="1"/>
      <c r="YG448" s="1"/>
      <c r="YH448" s="1"/>
      <c r="YI448" s="1"/>
      <c r="YJ448" s="1"/>
      <c r="YK448" s="1"/>
      <c r="YL448" s="1"/>
      <c r="YM448" s="1"/>
      <c r="YN448" s="1"/>
      <c r="YO448" s="1"/>
      <c r="YP448" s="1"/>
      <c r="YQ448" s="1"/>
      <c r="YR448" s="1"/>
      <c r="YS448" s="1"/>
      <c r="YT448" s="1"/>
      <c r="YU448" s="1"/>
      <c r="YV448" s="1"/>
      <c r="YW448" s="1"/>
      <c r="YX448" s="1"/>
      <c r="YY448" s="1"/>
      <c r="YZ448" s="1"/>
      <c r="ZA448" s="1"/>
      <c r="ZB448" s="1"/>
      <c r="ZC448" s="1"/>
      <c r="ZD448" s="1"/>
      <c r="ZE448" s="1"/>
      <c r="ZF448" s="1"/>
      <c r="ZG448" s="1"/>
      <c r="ZH448" s="1"/>
      <c r="ZI448" s="1"/>
      <c r="ZJ448" s="1"/>
      <c r="ZK448" s="1"/>
      <c r="ZL448" s="1"/>
      <c r="ZM448" s="1"/>
      <c r="ZN448" s="1"/>
      <c r="ZO448" s="1"/>
      <c r="ZP448" s="1"/>
      <c r="ZQ448" s="1"/>
      <c r="ZR448" s="1"/>
      <c r="ZS448" s="1"/>
      <c r="ZT448" s="1"/>
      <c r="ZU448" s="1"/>
      <c r="ZV448" s="1"/>
      <c r="ZW448" s="1"/>
      <c r="ZX448" s="1"/>
      <c r="ZY448" s="1"/>
      <c r="ZZ448" s="1"/>
      <c r="AAA448" s="1"/>
      <c r="AAB448" s="1"/>
    </row>
    <row r="449" ht="14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  <c r="KN449" s="1"/>
      <c r="KO449" s="1"/>
      <c r="KP449" s="1"/>
      <c r="KQ449" s="1"/>
      <c r="KR449" s="1"/>
      <c r="KS449" s="1"/>
      <c r="KT449" s="1"/>
      <c r="KU449" s="1"/>
      <c r="KV449" s="1"/>
      <c r="KW449" s="1"/>
      <c r="KX449" s="1"/>
      <c r="KY449" s="1"/>
      <c r="KZ449" s="1"/>
      <c r="LA449" s="1"/>
      <c r="LB449" s="1"/>
      <c r="LC449" s="1"/>
      <c r="LD449" s="1"/>
      <c r="LE449" s="1"/>
      <c r="LF449" s="1"/>
      <c r="LG449" s="1"/>
      <c r="LH449" s="1"/>
      <c r="LI449" s="1"/>
      <c r="LJ449" s="1"/>
      <c r="LK449" s="1"/>
      <c r="LL449" s="1"/>
      <c r="LM449" s="1"/>
      <c r="LN449" s="1"/>
      <c r="LO449" s="1"/>
      <c r="LP449" s="1"/>
      <c r="LQ449" s="1"/>
      <c r="LR449" s="1"/>
      <c r="LS449" s="1"/>
      <c r="LT449" s="1"/>
      <c r="LU449" s="1"/>
      <c r="LV449" s="1"/>
      <c r="LW449" s="1"/>
      <c r="LX449" s="1"/>
      <c r="LY449" s="1"/>
      <c r="LZ449" s="1"/>
      <c r="MA449" s="1"/>
      <c r="MB449" s="1"/>
      <c r="MC449" s="1"/>
      <c r="MD449" s="1"/>
      <c r="ME449" s="1"/>
      <c r="MF449" s="1"/>
      <c r="MG449" s="1"/>
      <c r="MH449" s="1"/>
      <c r="MI449" s="1"/>
      <c r="MJ449" s="1"/>
      <c r="MK449" s="1"/>
      <c r="ML449" s="1"/>
      <c r="MM449" s="1"/>
      <c r="MN449" s="1"/>
      <c r="MO449" s="1"/>
      <c r="MP449" s="1"/>
      <c r="MQ449" s="1"/>
      <c r="MR449" s="1"/>
      <c r="MS449" s="1"/>
      <c r="MT449" s="1"/>
      <c r="MU449" s="1"/>
      <c r="MV449" s="1"/>
      <c r="MW449" s="1"/>
      <c r="MX449" s="1"/>
      <c r="MY449" s="1"/>
      <c r="MZ449" s="1"/>
      <c r="NA449" s="1"/>
      <c r="NB449" s="1"/>
      <c r="NC449" s="1"/>
      <c r="ND449" s="1"/>
      <c r="NE449" s="1"/>
      <c r="NF449" s="1"/>
      <c r="NG449" s="1"/>
      <c r="NH449" s="1"/>
      <c r="NI449" s="1"/>
      <c r="NJ449" s="1"/>
      <c r="NK449" s="1"/>
      <c r="NL449" s="1"/>
      <c r="NM449" s="1"/>
      <c r="NN449" s="1"/>
      <c r="NO449" s="1"/>
      <c r="NP449" s="1"/>
      <c r="NQ449" s="1"/>
      <c r="NR449" s="1"/>
      <c r="NS449" s="1"/>
      <c r="NT449" s="1"/>
      <c r="NU449" s="1"/>
      <c r="NV449" s="1"/>
      <c r="NW449" s="1"/>
      <c r="NX449" s="1"/>
      <c r="NY449" s="1"/>
      <c r="NZ449" s="1"/>
      <c r="OA449" s="1"/>
      <c r="OB449" s="1"/>
      <c r="OC449" s="1"/>
      <c r="OD449" s="1"/>
      <c r="OE449" s="1"/>
      <c r="OF449" s="1"/>
      <c r="OG449" s="1"/>
      <c r="OH449" s="1"/>
      <c r="OI449" s="1"/>
      <c r="OJ449" s="1"/>
      <c r="OK449" s="1"/>
      <c r="OL449" s="1"/>
      <c r="OM449" s="1"/>
      <c r="ON449" s="1"/>
      <c r="OO449" s="1"/>
      <c r="OP449" s="1"/>
      <c r="OQ449" s="1"/>
      <c r="OR449" s="1"/>
      <c r="OS449" s="1"/>
      <c r="OT449" s="1"/>
      <c r="OU449" s="1"/>
      <c r="OV449" s="1"/>
      <c r="OW449" s="1"/>
      <c r="OX449" s="1"/>
      <c r="OY449" s="1"/>
      <c r="OZ449" s="1"/>
      <c r="PA449" s="1"/>
      <c r="PB449" s="1"/>
      <c r="PC449" s="1"/>
      <c r="PD449" s="1"/>
      <c r="PE449" s="1"/>
      <c r="PF449" s="1"/>
      <c r="PG449" s="1"/>
      <c r="PH449" s="1"/>
      <c r="PI449" s="1"/>
      <c r="PJ449" s="1"/>
      <c r="PK449" s="1"/>
      <c r="PL449" s="1"/>
      <c r="PM449" s="1"/>
      <c r="PN449" s="1"/>
      <c r="PO449" s="1"/>
      <c r="PP449" s="1"/>
      <c r="PQ449" s="1"/>
      <c r="PR449" s="1"/>
      <c r="PS449" s="1"/>
      <c r="PT449" s="1"/>
      <c r="PU449" s="1"/>
      <c r="PV449" s="1"/>
      <c r="PW449" s="1"/>
      <c r="PX449" s="1"/>
      <c r="PY449" s="1"/>
      <c r="PZ449" s="1"/>
      <c r="QA449" s="1"/>
      <c r="QB449" s="1"/>
      <c r="QC449" s="1"/>
      <c r="QD449" s="1"/>
      <c r="QE449" s="1"/>
      <c r="QF449" s="1"/>
      <c r="QG449" s="1"/>
      <c r="QH449" s="1"/>
      <c r="QI449" s="1"/>
      <c r="QJ449" s="1"/>
      <c r="QK449" s="1"/>
      <c r="QL449" s="1"/>
      <c r="QM449" s="1"/>
      <c r="QN449" s="1"/>
      <c r="QO449" s="1"/>
      <c r="QP449" s="1"/>
      <c r="QQ449" s="1"/>
      <c r="QR449" s="1"/>
      <c r="QS449" s="1"/>
      <c r="QT449" s="1"/>
      <c r="QU449" s="1"/>
      <c r="QV449" s="1"/>
      <c r="QW449" s="1"/>
      <c r="QX449" s="1"/>
      <c r="QY449" s="1"/>
      <c r="QZ449" s="1"/>
      <c r="RA449" s="1"/>
      <c r="RB449" s="1"/>
      <c r="RC449" s="1"/>
      <c r="RD449" s="1"/>
      <c r="RE449" s="1"/>
      <c r="RF449" s="1"/>
      <c r="RG449" s="1"/>
      <c r="RH449" s="1"/>
      <c r="RI449" s="1"/>
      <c r="RJ449" s="1"/>
      <c r="RK449" s="1"/>
      <c r="RL449" s="1"/>
      <c r="RM449" s="1"/>
      <c r="RN449" s="1"/>
      <c r="RO449" s="1"/>
      <c r="RP449" s="1"/>
      <c r="RQ449" s="1"/>
      <c r="RR449" s="1"/>
      <c r="RS449" s="1"/>
      <c r="RT449" s="1"/>
      <c r="RU449" s="1"/>
      <c r="RV449" s="1"/>
      <c r="RW449" s="1"/>
      <c r="RX449" s="1"/>
      <c r="RY449" s="1"/>
      <c r="RZ449" s="1"/>
      <c r="SA449" s="1"/>
      <c r="SB449" s="1"/>
      <c r="SC449" s="1"/>
      <c r="SD449" s="1"/>
      <c r="SE449" s="1"/>
      <c r="SF449" s="1"/>
      <c r="SG449" s="1"/>
      <c r="SH449" s="1"/>
      <c r="SI449" s="1"/>
      <c r="SJ449" s="1"/>
      <c r="SK449" s="1"/>
      <c r="SL449" s="1"/>
      <c r="SM449" s="1"/>
      <c r="SN449" s="1"/>
      <c r="SO449" s="1"/>
      <c r="SP449" s="1"/>
      <c r="SQ449" s="1"/>
      <c r="SR449" s="1"/>
      <c r="SS449" s="1"/>
      <c r="ST449" s="1"/>
      <c r="SU449" s="1"/>
      <c r="SV449" s="1"/>
      <c r="SW449" s="1"/>
      <c r="SX449" s="1"/>
      <c r="SY449" s="1"/>
      <c r="SZ449" s="1"/>
      <c r="TA449" s="1"/>
      <c r="TB449" s="1"/>
      <c r="TC449" s="1"/>
      <c r="TD449" s="1"/>
      <c r="TE449" s="1"/>
      <c r="TF449" s="1"/>
      <c r="TG449" s="1"/>
      <c r="TH449" s="1"/>
      <c r="TI449" s="1"/>
      <c r="TJ449" s="1"/>
      <c r="TK449" s="1"/>
      <c r="TL449" s="1"/>
      <c r="TM449" s="1"/>
      <c r="TN449" s="1"/>
      <c r="TO449" s="1"/>
      <c r="TP449" s="1"/>
      <c r="TQ449" s="1"/>
      <c r="TR449" s="1"/>
      <c r="TS449" s="1"/>
      <c r="TT449" s="1"/>
      <c r="TU449" s="1"/>
      <c r="TV449" s="1"/>
      <c r="TW449" s="1"/>
      <c r="TX449" s="1"/>
      <c r="TY449" s="1"/>
      <c r="TZ449" s="1"/>
      <c r="UA449" s="1"/>
      <c r="UB449" s="1"/>
      <c r="UC449" s="1"/>
      <c r="UD449" s="1"/>
      <c r="UE449" s="1"/>
      <c r="UF449" s="1"/>
      <c r="UG449" s="1"/>
      <c r="UH449" s="1"/>
      <c r="UI449" s="1"/>
      <c r="UJ449" s="1"/>
      <c r="UK449" s="1"/>
      <c r="UL449" s="1"/>
      <c r="UM449" s="1"/>
      <c r="UN449" s="1"/>
      <c r="UO449" s="1"/>
      <c r="UP449" s="1"/>
      <c r="UQ449" s="1"/>
      <c r="UR449" s="1"/>
      <c r="US449" s="1"/>
      <c r="UT449" s="1"/>
      <c r="UU449" s="1"/>
      <c r="UV449" s="1"/>
      <c r="UW449" s="1"/>
      <c r="UX449" s="1"/>
      <c r="UY449" s="1"/>
      <c r="UZ449" s="1"/>
      <c r="VA449" s="1"/>
      <c r="VB449" s="1"/>
      <c r="VC449" s="1"/>
      <c r="VD449" s="1"/>
      <c r="VE449" s="1"/>
      <c r="VF449" s="1"/>
      <c r="VG449" s="1"/>
      <c r="VH449" s="1"/>
      <c r="VI449" s="1"/>
      <c r="VJ449" s="1"/>
      <c r="VK449" s="1"/>
      <c r="VL449" s="1"/>
      <c r="VM449" s="1"/>
      <c r="VN449" s="1"/>
      <c r="VO449" s="1"/>
      <c r="VP449" s="1"/>
      <c r="VQ449" s="1"/>
      <c r="VR449" s="1"/>
      <c r="VS449" s="1"/>
      <c r="VT449" s="1"/>
      <c r="VU449" s="1"/>
      <c r="VV449" s="1"/>
      <c r="VW449" s="1"/>
      <c r="VX449" s="1"/>
      <c r="VY449" s="1"/>
      <c r="VZ449" s="1"/>
      <c r="WA449" s="1"/>
      <c r="WB449" s="1"/>
      <c r="WC449" s="1"/>
      <c r="WD449" s="1"/>
      <c r="WE449" s="1"/>
      <c r="WF449" s="1"/>
      <c r="WG449" s="1"/>
      <c r="WH449" s="1"/>
      <c r="WI449" s="1"/>
      <c r="WJ449" s="1"/>
      <c r="WK449" s="1"/>
      <c r="WL449" s="1"/>
      <c r="WM449" s="1"/>
      <c r="WN449" s="1"/>
      <c r="WO449" s="1"/>
      <c r="WP449" s="1"/>
      <c r="WQ449" s="1"/>
      <c r="WR449" s="1"/>
      <c r="WS449" s="1"/>
      <c r="WT449" s="1"/>
      <c r="WU449" s="1"/>
      <c r="WV449" s="1"/>
      <c r="WW449" s="1"/>
      <c r="WX449" s="1"/>
      <c r="WY449" s="1"/>
      <c r="WZ449" s="1"/>
      <c r="XA449" s="1"/>
      <c r="XB449" s="1"/>
      <c r="XC449" s="1"/>
      <c r="XD449" s="1"/>
      <c r="XE449" s="1"/>
      <c r="XF449" s="1"/>
      <c r="XG449" s="1"/>
      <c r="XH449" s="1"/>
      <c r="XI449" s="1"/>
      <c r="XJ449" s="1"/>
      <c r="XK449" s="1"/>
      <c r="XL449" s="1"/>
      <c r="XM449" s="1"/>
      <c r="XN449" s="1"/>
      <c r="XO449" s="1"/>
      <c r="XP449" s="1"/>
      <c r="XQ449" s="1"/>
      <c r="XR449" s="1"/>
      <c r="XS449" s="1"/>
      <c r="XT449" s="1"/>
      <c r="XU449" s="1"/>
      <c r="XV449" s="1"/>
      <c r="XW449" s="1"/>
      <c r="XX449" s="1"/>
      <c r="XY449" s="1"/>
      <c r="XZ449" s="1"/>
      <c r="YA449" s="1"/>
      <c r="YB449" s="1"/>
      <c r="YC449" s="1"/>
      <c r="YD449" s="1"/>
      <c r="YE449" s="1"/>
      <c r="YF449" s="1"/>
      <c r="YG449" s="1"/>
      <c r="YH449" s="1"/>
      <c r="YI449" s="1"/>
      <c r="YJ449" s="1"/>
      <c r="YK449" s="1"/>
      <c r="YL449" s="1"/>
      <c r="YM449" s="1"/>
      <c r="YN449" s="1"/>
      <c r="YO449" s="1"/>
      <c r="YP449" s="1"/>
      <c r="YQ449" s="1"/>
      <c r="YR449" s="1"/>
      <c r="YS449" s="1"/>
      <c r="YT449" s="1"/>
      <c r="YU449" s="1"/>
      <c r="YV449" s="1"/>
      <c r="YW449" s="1"/>
      <c r="YX449" s="1"/>
      <c r="YY449" s="1"/>
      <c r="YZ449" s="1"/>
      <c r="ZA449" s="1"/>
      <c r="ZB449" s="1"/>
      <c r="ZC449" s="1"/>
      <c r="ZD449" s="1"/>
      <c r="ZE449" s="1"/>
      <c r="ZF449" s="1"/>
      <c r="ZG449" s="1"/>
      <c r="ZH449" s="1"/>
      <c r="ZI449" s="1"/>
      <c r="ZJ449" s="1"/>
      <c r="ZK449" s="1"/>
      <c r="ZL449" s="1"/>
      <c r="ZM449" s="1"/>
      <c r="ZN449" s="1"/>
      <c r="ZO449" s="1"/>
      <c r="ZP449" s="1"/>
      <c r="ZQ449" s="1"/>
      <c r="ZR449" s="1"/>
      <c r="ZS449" s="1"/>
      <c r="ZT449" s="1"/>
      <c r="ZU449" s="1"/>
      <c r="ZV449" s="1"/>
      <c r="ZW449" s="1"/>
      <c r="ZX449" s="1"/>
      <c r="ZY449" s="1"/>
      <c r="ZZ449" s="1"/>
      <c r="AAA449" s="1"/>
      <c r="AAB449" s="1"/>
    </row>
    <row r="450" ht="14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  <c r="KJ450" s="1"/>
      <c r="KK450" s="1"/>
      <c r="KL450" s="1"/>
      <c r="KM450" s="1"/>
      <c r="KN450" s="1"/>
      <c r="KO450" s="1"/>
      <c r="KP450" s="1"/>
      <c r="KQ450" s="1"/>
      <c r="KR450" s="1"/>
      <c r="KS450" s="1"/>
      <c r="KT450" s="1"/>
      <c r="KU450" s="1"/>
      <c r="KV450" s="1"/>
      <c r="KW450" s="1"/>
      <c r="KX450" s="1"/>
      <c r="KY450" s="1"/>
      <c r="KZ450" s="1"/>
      <c r="LA450" s="1"/>
      <c r="LB450" s="1"/>
      <c r="LC450" s="1"/>
      <c r="LD450" s="1"/>
      <c r="LE450" s="1"/>
      <c r="LF450" s="1"/>
      <c r="LG450" s="1"/>
      <c r="LH450" s="1"/>
      <c r="LI450" s="1"/>
      <c r="LJ450" s="1"/>
      <c r="LK450" s="1"/>
      <c r="LL450" s="1"/>
      <c r="LM450" s="1"/>
      <c r="LN450" s="1"/>
      <c r="LO450" s="1"/>
      <c r="LP450" s="1"/>
      <c r="LQ450" s="1"/>
      <c r="LR450" s="1"/>
      <c r="LS450" s="1"/>
      <c r="LT450" s="1"/>
      <c r="LU450" s="1"/>
      <c r="LV450" s="1"/>
      <c r="LW450" s="1"/>
      <c r="LX450" s="1"/>
      <c r="LY450" s="1"/>
      <c r="LZ450" s="1"/>
      <c r="MA450" s="1"/>
      <c r="MB450" s="1"/>
      <c r="MC450" s="1"/>
      <c r="MD450" s="1"/>
      <c r="ME450" s="1"/>
      <c r="MF450" s="1"/>
      <c r="MG450" s="1"/>
      <c r="MH450" s="1"/>
      <c r="MI450" s="1"/>
      <c r="MJ450" s="1"/>
      <c r="MK450" s="1"/>
      <c r="ML450" s="1"/>
      <c r="MM450" s="1"/>
      <c r="MN450" s="1"/>
      <c r="MO450" s="1"/>
      <c r="MP450" s="1"/>
      <c r="MQ450" s="1"/>
      <c r="MR450" s="1"/>
      <c r="MS450" s="1"/>
      <c r="MT450" s="1"/>
      <c r="MU450" s="1"/>
      <c r="MV450" s="1"/>
      <c r="MW450" s="1"/>
      <c r="MX450" s="1"/>
      <c r="MY450" s="1"/>
      <c r="MZ450" s="1"/>
      <c r="NA450" s="1"/>
      <c r="NB450" s="1"/>
      <c r="NC450" s="1"/>
      <c r="ND450" s="1"/>
      <c r="NE450" s="1"/>
      <c r="NF450" s="1"/>
      <c r="NG450" s="1"/>
      <c r="NH450" s="1"/>
      <c r="NI450" s="1"/>
      <c r="NJ450" s="1"/>
      <c r="NK450" s="1"/>
      <c r="NL450" s="1"/>
      <c r="NM450" s="1"/>
      <c r="NN450" s="1"/>
      <c r="NO450" s="1"/>
      <c r="NP450" s="1"/>
      <c r="NQ450" s="1"/>
      <c r="NR450" s="1"/>
      <c r="NS450" s="1"/>
      <c r="NT450" s="1"/>
      <c r="NU450" s="1"/>
      <c r="NV450" s="1"/>
      <c r="NW450" s="1"/>
      <c r="NX450" s="1"/>
      <c r="NY450" s="1"/>
      <c r="NZ450" s="1"/>
      <c r="OA450" s="1"/>
      <c r="OB450" s="1"/>
      <c r="OC450" s="1"/>
      <c r="OD450" s="1"/>
      <c r="OE450" s="1"/>
      <c r="OF450" s="1"/>
      <c r="OG450" s="1"/>
      <c r="OH450" s="1"/>
      <c r="OI450" s="1"/>
      <c r="OJ450" s="1"/>
      <c r="OK450" s="1"/>
      <c r="OL450" s="1"/>
      <c r="OM450" s="1"/>
      <c r="ON450" s="1"/>
      <c r="OO450" s="1"/>
      <c r="OP450" s="1"/>
      <c r="OQ450" s="1"/>
      <c r="OR450" s="1"/>
      <c r="OS450" s="1"/>
      <c r="OT450" s="1"/>
      <c r="OU450" s="1"/>
      <c r="OV450" s="1"/>
      <c r="OW450" s="1"/>
      <c r="OX450" s="1"/>
      <c r="OY450" s="1"/>
      <c r="OZ450" s="1"/>
      <c r="PA450" s="1"/>
      <c r="PB450" s="1"/>
      <c r="PC450" s="1"/>
      <c r="PD450" s="1"/>
      <c r="PE450" s="1"/>
      <c r="PF450" s="1"/>
      <c r="PG450" s="1"/>
      <c r="PH450" s="1"/>
      <c r="PI450" s="1"/>
      <c r="PJ450" s="1"/>
      <c r="PK450" s="1"/>
      <c r="PL450" s="1"/>
      <c r="PM450" s="1"/>
      <c r="PN450" s="1"/>
      <c r="PO450" s="1"/>
      <c r="PP450" s="1"/>
      <c r="PQ450" s="1"/>
      <c r="PR450" s="1"/>
      <c r="PS450" s="1"/>
      <c r="PT450" s="1"/>
      <c r="PU450" s="1"/>
      <c r="PV450" s="1"/>
      <c r="PW450" s="1"/>
      <c r="PX450" s="1"/>
      <c r="PY450" s="1"/>
      <c r="PZ450" s="1"/>
      <c r="QA450" s="1"/>
      <c r="QB450" s="1"/>
      <c r="QC450" s="1"/>
      <c r="QD450" s="1"/>
      <c r="QE450" s="1"/>
      <c r="QF450" s="1"/>
      <c r="QG450" s="1"/>
      <c r="QH450" s="1"/>
      <c r="QI450" s="1"/>
      <c r="QJ450" s="1"/>
      <c r="QK450" s="1"/>
      <c r="QL450" s="1"/>
      <c r="QM450" s="1"/>
      <c r="QN450" s="1"/>
      <c r="QO450" s="1"/>
      <c r="QP450" s="1"/>
      <c r="QQ450" s="1"/>
      <c r="QR450" s="1"/>
      <c r="QS450" s="1"/>
      <c r="QT450" s="1"/>
      <c r="QU450" s="1"/>
      <c r="QV450" s="1"/>
      <c r="QW450" s="1"/>
      <c r="QX450" s="1"/>
      <c r="QY450" s="1"/>
      <c r="QZ450" s="1"/>
      <c r="RA450" s="1"/>
      <c r="RB450" s="1"/>
      <c r="RC450" s="1"/>
      <c r="RD450" s="1"/>
      <c r="RE450" s="1"/>
      <c r="RF450" s="1"/>
      <c r="RG450" s="1"/>
      <c r="RH450" s="1"/>
      <c r="RI450" s="1"/>
      <c r="RJ450" s="1"/>
      <c r="RK450" s="1"/>
      <c r="RL450" s="1"/>
      <c r="RM450" s="1"/>
      <c r="RN450" s="1"/>
      <c r="RO450" s="1"/>
      <c r="RP450" s="1"/>
      <c r="RQ450" s="1"/>
      <c r="RR450" s="1"/>
      <c r="RS450" s="1"/>
      <c r="RT450" s="1"/>
      <c r="RU450" s="1"/>
      <c r="RV450" s="1"/>
      <c r="RW450" s="1"/>
      <c r="RX450" s="1"/>
      <c r="RY450" s="1"/>
      <c r="RZ450" s="1"/>
      <c r="SA450" s="1"/>
      <c r="SB450" s="1"/>
      <c r="SC450" s="1"/>
      <c r="SD450" s="1"/>
      <c r="SE450" s="1"/>
      <c r="SF450" s="1"/>
      <c r="SG450" s="1"/>
      <c r="SH450" s="1"/>
      <c r="SI450" s="1"/>
      <c r="SJ450" s="1"/>
      <c r="SK450" s="1"/>
      <c r="SL450" s="1"/>
      <c r="SM450" s="1"/>
      <c r="SN450" s="1"/>
      <c r="SO450" s="1"/>
      <c r="SP450" s="1"/>
      <c r="SQ450" s="1"/>
      <c r="SR450" s="1"/>
      <c r="SS450" s="1"/>
      <c r="ST450" s="1"/>
      <c r="SU450" s="1"/>
      <c r="SV450" s="1"/>
      <c r="SW450" s="1"/>
      <c r="SX450" s="1"/>
      <c r="SY450" s="1"/>
      <c r="SZ450" s="1"/>
      <c r="TA450" s="1"/>
      <c r="TB450" s="1"/>
      <c r="TC450" s="1"/>
      <c r="TD450" s="1"/>
      <c r="TE450" s="1"/>
      <c r="TF450" s="1"/>
      <c r="TG450" s="1"/>
      <c r="TH450" s="1"/>
      <c r="TI450" s="1"/>
      <c r="TJ450" s="1"/>
      <c r="TK450" s="1"/>
      <c r="TL450" s="1"/>
      <c r="TM450" s="1"/>
      <c r="TN450" s="1"/>
      <c r="TO450" s="1"/>
      <c r="TP450" s="1"/>
      <c r="TQ450" s="1"/>
      <c r="TR450" s="1"/>
      <c r="TS450" s="1"/>
      <c r="TT450" s="1"/>
      <c r="TU450" s="1"/>
      <c r="TV450" s="1"/>
      <c r="TW450" s="1"/>
      <c r="TX450" s="1"/>
      <c r="TY450" s="1"/>
      <c r="TZ450" s="1"/>
      <c r="UA450" s="1"/>
      <c r="UB450" s="1"/>
      <c r="UC450" s="1"/>
      <c r="UD450" s="1"/>
      <c r="UE450" s="1"/>
      <c r="UF450" s="1"/>
      <c r="UG450" s="1"/>
      <c r="UH450" s="1"/>
      <c r="UI450" s="1"/>
      <c r="UJ450" s="1"/>
      <c r="UK450" s="1"/>
      <c r="UL450" s="1"/>
      <c r="UM450" s="1"/>
      <c r="UN450" s="1"/>
      <c r="UO450" s="1"/>
      <c r="UP450" s="1"/>
      <c r="UQ450" s="1"/>
      <c r="UR450" s="1"/>
      <c r="US450" s="1"/>
      <c r="UT450" s="1"/>
      <c r="UU450" s="1"/>
      <c r="UV450" s="1"/>
      <c r="UW450" s="1"/>
      <c r="UX450" s="1"/>
      <c r="UY450" s="1"/>
      <c r="UZ450" s="1"/>
      <c r="VA450" s="1"/>
      <c r="VB450" s="1"/>
      <c r="VC450" s="1"/>
      <c r="VD450" s="1"/>
      <c r="VE450" s="1"/>
      <c r="VF450" s="1"/>
      <c r="VG450" s="1"/>
      <c r="VH450" s="1"/>
      <c r="VI450" s="1"/>
      <c r="VJ450" s="1"/>
      <c r="VK450" s="1"/>
      <c r="VL450" s="1"/>
      <c r="VM450" s="1"/>
      <c r="VN450" s="1"/>
      <c r="VO450" s="1"/>
      <c r="VP450" s="1"/>
      <c r="VQ450" s="1"/>
      <c r="VR450" s="1"/>
      <c r="VS450" s="1"/>
      <c r="VT450" s="1"/>
      <c r="VU450" s="1"/>
      <c r="VV450" s="1"/>
      <c r="VW450" s="1"/>
      <c r="VX450" s="1"/>
      <c r="VY450" s="1"/>
      <c r="VZ450" s="1"/>
      <c r="WA450" s="1"/>
      <c r="WB450" s="1"/>
      <c r="WC450" s="1"/>
      <c r="WD450" s="1"/>
      <c r="WE450" s="1"/>
      <c r="WF450" s="1"/>
      <c r="WG450" s="1"/>
      <c r="WH450" s="1"/>
      <c r="WI450" s="1"/>
      <c r="WJ450" s="1"/>
      <c r="WK450" s="1"/>
      <c r="WL450" s="1"/>
      <c r="WM450" s="1"/>
      <c r="WN450" s="1"/>
      <c r="WO450" s="1"/>
      <c r="WP450" s="1"/>
      <c r="WQ450" s="1"/>
      <c r="WR450" s="1"/>
      <c r="WS450" s="1"/>
      <c r="WT450" s="1"/>
      <c r="WU450" s="1"/>
      <c r="WV450" s="1"/>
      <c r="WW450" s="1"/>
      <c r="WX450" s="1"/>
      <c r="WY450" s="1"/>
      <c r="WZ450" s="1"/>
      <c r="XA450" s="1"/>
      <c r="XB450" s="1"/>
      <c r="XC450" s="1"/>
      <c r="XD450" s="1"/>
      <c r="XE450" s="1"/>
      <c r="XF450" s="1"/>
      <c r="XG450" s="1"/>
      <c r="XH450" s="1"/>
      <c r="XI450" s="1"/>
      <c r="XJ450" s="1"/>
      <c r="XK450" s="1"/>
      <c r="XL450" s="1"/>
      <c r="XM450" s="1"/>
      <c r="XN450" s="1"/>
      <c r="XO450" s="1"/>
      <c r="XP450" s="1"/>
      <c r="XQ450" s="1"/>
      <c r="XR450" s="1"/>
      <c r="XS450" s="1"/>
      <c r="XT450" s="1"/>
      <c r="XU450" s="1"/>
      <c r="XV450" s="1"/>
      <c r="XW450" s="1"/>
      <c r="XX450" s="1"/>
      <c r="XY450" s="1"/>
      <c r="XZ450" s="1"/>
      <c r="YA450" s="1"/>
      <c r="YB450" s="1"/>
      <c r="YC450" s="1"/>
      <c r="YD450" s="1"/>
      <c r="YE450" s="1"/>
      <c r="YF450" s="1"/>
      <c r="YG450" s="1"/>
      <c r="YH450" s="1"/>
      <c r="YI450" s="1"/>
      <c r="YJ450" s="1"/>
      <c r="YK450" s="1"/>
      <c r="YL450" s="1"/>
      <c r="YM450" s="1"/>
      <c r="YN450" s="1"/>
      <c r="YO450" s="1"/>
      <c r="YP450" s="1"/>
      <c r="YQ450" s="1"/>
      <c r="YR450" s="1"/>
      <c r="YS450" s="1"/>
      <c r="YT450" s="1"/>
      <c r="YU450" s="1"/>
      <c r="YV450" s="1"/>
      <c r="YW450" s="1"/>
      <c r="YX450" s="1"/>
      <c r="YY450" s="1"/>
      <c r="YZ450" s="1"/>
      <c r="ZA450" s="1"/>
      <c r="ZB450" s="1"/>
      <c r="ZC450" s="1"/>
      <c r="ZD450" s="1"/>
      <c r="ZE450" s="1"/>
      <c r="ZF450" s="1"/>
      <c r="ZG450" s="1"/>
      <c r="ZH450" s="1"/>
      <c r="ZI450" s="1"/>
      <c r="ZJ450" s="1"/>
      <c r="ZK450" s="1"/>
      <c r="ZL450" s="1"/>
      <c r="ZM450" s="1"/>
      <c r="ZN450" s="1"/>
      <c r="ZO450" s="1"/>
      <c r="ZP450" s="1"/>
      <c r="ZQ450" s="1"/>
      <c r="ZR450" s="1"/>
      <c r="ZS450" s="1"/>
      <c r="ZT450" s="1"/>
      <c r="ZU450" s="1"/>
      <c r="ZV450" s="1"/>
      <c r="ZW450" s="1"/>
      <c r="ZX450" s="1"/>
      <c r="ZY450" s="1"/>
      <c r="ZZ450" s="1"/>
      <c r="AAA450" s="1"/>
      <c r="AAB450" s="1"/>
    </row>
    <row r="451" ht="14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  <c r="KK451" s="1"/>
      <c r="KL451" s="1"/>
      <c r="KM451" s="1"/>
      <c r="KN451" s="1"/>
      <c r="KO451" s="1"/>
      <c r="KP451" s="1"/>
      <c r="KQ451" s="1"/>
      <c r="KR451" s="1"/>
      <c r="KS451" s="1"/>
      <c r="KT451" s="1"/>
      <c r="KU451" s="1"/>
      <c r="KV451" s="1"/>
      <c r="KW451" s="1"/>
      <c r="KX451" s="1"/>
      <c r="KY451" s="1"/>
      <c r="KZ451" s="1"/>
      <c r="LA451" s="1"/>
      <c r="LB451" s="1"/>
      <c r="LC451" s="1"/>
      <c r="LD451" s="1"/>
      <c r="LE451" s="1"/>
      <c r="LF451" s="1"/>
      <c r="LG451" s="1"/>
      <c r="LH451" s="1"/>
      <c r="LI451" s="1"/>
      <c r="LJ451" s="1"/>
      <c r="LK451" s="1"/>
      <c r="LL451" s="1"/>
      <c r="LM451" s="1"/>
      <c r="LN451" s="1"/>
      <c r="LO451" s="1"/>
      <c r="LP451" s="1"/>
      <c r="LQ451" s="1"/>
      <c r="LR451" s="1"/>
      <c r="LS451" s="1"/>
      <c r="LT451" s="1"/>
      <c r="LU451" s="1"/>
      <c r="LV451" s="1"/>
      <c r="LW451" s="1"/>
      <c r="LX451" s="1"/>
      <c r="LY451" s="1"/>
      <c r="LZ451" s="1"/>
      <c r="MA451" s="1"/>
      <c r="MB451" s="1"/>
      <c r="MC451" s="1"/>
      <c r="MD451" s="1"/>
      <c r="ME451" s="1"/>
      <c r="MF451" s="1"/>
      <c r="MG451" s="1"/>
      <c r="MH451" s="1"/>
      <c r="MI451" s="1"/>
      <c r="MJ451" s="1"/>
      <c r="MK451" s="1"/>
      <c r="ML451" s="1"/>
      <c r="MM451" s="1"/>
      <c r="MN451" s="1"/>
      <c r="MO451" s="1"/>
      <c r="MP451" s="1"/>
      <c r="MQ451" s="1"/>
      <c r="MR451" s="1"/>
      <c r="MS451" s="1"/>
      <c r="MT451" s="1"/>
      <c r="MU451" s="1"/>
      <c r="MV451" s="1"/>
      <c r="MW451" s="1"/>
      <c r="MX451" s="1"/>
      <c r="MY451" s="1"/>
      <c r="MZ451" s="1"/>
      <c r="NA451" s="1"/>
      <c r="NB451" s="1"/>
      <c r="NC451" s="1"/>
      <c r="ND451" s="1"/>
      <c r="NE451" s="1"/>
      <c r="NF451" s="1"/>
      <c r="NG451" s="1"/>
      <c r="NH451" s="1"/>
      <c r="NI451" s="1"/>
      <c r="NJ451" s="1"/>
      <c r="NK451" s="1"/>
      <c r="NL451" s="1"/>
      <c r="NM451" s="1"/>
      <c r="NN451" s="1"/>
      <c r="NO451" s="1"/>
      <c r="NP451" s="1"/>
      <c r="NQ451" s="1"/>
      <c r="NR451" s="1"/>
      <c r="NS451" s="1"/>
      <c r="NT451" s="1"/>
      <c r="NU451" s="1"/>
      <c r="NV451" s="1"/>
      <c r="NW451" s="1"/>
      <c r="NX451" s="1"/>
      <c r="NY451" s="1"/>
      <c r="NZ451" s="1"/>
      <c r="OA451" s="1"/>
      <c r="OB451" s="1"/>
      <c r="OC451" s="1"/>
      <c r="OD451" s="1"/>
      <c r="OE451" s="1"/>
      <c r="OF451" s="1"/>
      <c r="OG451" s="1"/>
      <c r="OH451" s="1"/>
      <c r="OI451" s="1"/>
      <c r="OJ451" s="1"/>
      <c r="OK451" s="1"/>
      <c r="OL451" s="1"/>
      <c r="OM451" s="1"/>
      <c r="ON451" s="1"/>
      <c r="OO451" s="1"/>
      <c r="OP451" s="1"/>
      <c r="OQ451" s="1"/>
      <c r="OR451" s="1"/>
      <c r="OS451" s="1"/>
      <c r="OT451" s="1"/>
      <c r="OU451" s="1"/>
      <c r="OV451" s="1"/>
      <c r="OW451" s="1"/>
      <c r="OX451" s="1"/>
      <c r="OY451" s="1"/>
      <c r="OZ451" s="1"/>
      <c r="PA451" s="1"/>
      <c r="PB451" s="1"/>
      <c r="PC451" s="1"/>
      <c r="PD451" s="1"/>
      <c r="PE451" s="1"/>
      <c r="PF451" s="1"/>
      <c r="PG451" s="1"/>
      <c r="PH451" s="1"/>
      <c r="PI451" s="1"/>
      <c r="PJ451" s="1"/>
      <c r="PK451" s="1"/>
      <c r="PL451" s="1"/>
      <c r="PM451" s="1"/>
      <c r="PN451" s="1"/>
      <c r="PO451" s="1"/>
      <c r="PP451" s="1"/>
      <c r="PQ451" s="1"/>
      <c r="PR451" s="1"/>
      <c r="PS451" s="1"/>
      <c r="PT451" s="1"/>
      <c r="PU451" s="1"/>
      <c r="PV451" s="1"/>
      <c r="PW451" s="1"/>
      <c r="PX451" s="1"/>
      <c r="PY451" s="1"/>
      <c r="PZ451" s="1"/>
      <c r="QA451" s="1"/>
      <c r="QB451" s="1"/>
      <c r="QC451" s="1"/>
      <c r="QD451" s="1"/>
      <c r="QE451" s="1"/>
      <c r="QF451" s="1"/>
      <c r="QG451" s="1"/>
      <c r="QH451" s="1"/>
      <c r="QI451" s="1"/>
      <c r="QJ451" s="1"/>
      <c r="QK451" s="1"/>
      <c r="QL451" s="1"/>
      <c r="QM451" s="1"/>
      <c r="QN451" s="1"/>
      <c r="QO451" s="1"/>
      <c r="QP451" s="1"/>
      <c r="QQ451" s="1"/>
      <c r="QR451" s="1"/>
      <c r="QS451" s="1"/>
      <c r="QT451" s="1"/>
      <c r="QU451" s="1"/>
      <c r="QV451" s="1"/>
      <c r="QW451" s="1"/>
      <c r="QX451" s="1"/>
      <c r="QY451" s="1"/>
      <c r="QZ451" s="1"/>
      <c r="RA451" s="1"/>
      <c r="RB451" s="1"/>
      <c r="RC451" s="1"/>
      <c r="RD451" s="1"/>
      <c r="RE451" s="1"/>
      <c r="RF451" s="1"/>
      <c r="RG451" s="1"/>
      <c r="RH451" s="1"/>
      <c r="RI451" s="1"/>
      <c r="RJ451" s="1"/>
      <c r="RK451" s="1"/>
      <c r="RL451" s="1"/>
      <c r="RM451" s="1"/>
      <c r="RN451" s="1"/>
      <c r="RO451" s="1"/>
      <c r="RP451" s="1"/>
      <c r="RQ451" s="1"/>
      <c r="RR451" s="1"/>
      <c r="RS451" s="1"/>
      <c r="RT451" s="1"/>
      <c r="RU451" s="1"/>
      <c r="RV451" s="1"/>
      <c r="RW451" s="1"/>
      <c r="RX451" s="1"/>
      <c r="RY451" s="1"/>
      <c r="RZ451" s="1"/>
      <c r="SA451" s="1"/>
      <c r="SB451" s="1"/>
      <c r="SC451" s="1"/>
      <c r="SD451" s="1"/>
      <c r="SE451" s="1"/>
      <c r="SF451" s="1"/>
      <c r="SG451" s="1"/>
      <c r="SH451" s="1"/>
      <c r="SI451" s="1"/>
      <c r="SJ451" s="1"/>
      <c r="SK451" s="1"/>
      <c r="SL451" s="1"/>
      <c r="SM451" s="1"/>
      <c r="SN451" s="1"/>
      <c r="SO451" s="1"/>
      <c r="SP451" s="1"/>
      <c r="SQ451" s="1"/>
      <c r="SR451" s="1"/>
      <c r="SS451" s="1"/>
      <c r="ST451" s="1"/>
      <c r="SU451" s="1"/>
      <c r="SV451" s="1"/>
      <c r="SW451" s="1"/>
      <c r="SX451" s="1"/>
      <c r="SY451" s="1"/>
      <c r="SZ451" s="1"/>
      <c r="TA451" s="1"/>
      <c r="TB451" s="1"/>
      <c r="TC451" s="1"/>
      <c r="TD451" s="1"/>
      <c r="TE451" s="1"/>
      <c r="TF451" s="1"/>
      <c r="TG451" s="1"/>
      <c r="TH451" s="1"/>
      <c r="TI451" s="1"/>
      <c r="TJ451" s="1"/>
      <c r="TK451" s="1"/>
      <c r="TL451" s="1"/>
      <c r="TM451" s="1"/>
      <c r="TN451" s="1"/>
      <c r="TO451" s="1"/>
      <c r="TP451" s="1"/>
      <c r="TQ451" s="1"/>
      <c r="TR451" s="1"/>
      <c r="TS451" s="1"/>
      <c r="TT451" s="1"/>
      <c r="TU451" s="1"/>
      <c r="TV451" s="1"/>
      <c r="TW451" s="1"/>
      <c r="TX451" s="1"/>
      <c r="TY451" s="1"/>
      <c r="TZ451" s="1"/>
      <c r="UA451" s="1"/>
      <c r="UB451" s="1"/>
      <c r="UC451" s="1"/>
      <c r="UD451" s="1"/>
      <c r="UE451" s="1"/>
      <c r="UF451" s="1"/>
      <c r="UG451" s="1"/>
      <c r="UH451" s="1"/>
      <c r="UI451" s="1"/>
      <c r="UJ451" s="1"/>
      <c r="UK451" s="1"/>
      <c r="UL451" s="1"/>
      <c r="UM451" s="1"/>
      <c r="UN451" s="1"/>
      <c r="UO451" s="1"/>
      <c r="UP451" s="1"/>
      <c r="UQ451" s="1"/>
      <c r="UR451" s="1"/>
      <c r="US451" s="1"/>
      <c r="UT451" s="1"/>
      <c r="UU451" s="1"/>
      <c r="UV451" s="1"/>
      <c r="UW451" s="1"/>
      <c r="UX451" s="1"/>
      <c r="UY451" s="1"/>
      <c r="UZ451" s="1"/>
      <c r="VA451" s="1"/>
      <c r="VB451" s="1"/>
      <c r="VC451" s="1"/>
      <c r="VD451" s="1"/>
      <c r="VE451" s="1"/>
      <c r="VF451" s="1"/>
      <c r="VG451" s="1"/>
      <c r="VH451" s="1"/>
      <c r="VI451" s="1"/>
      <c r="VJ451" s="1"/>
      <c r="VK451" s="1"/>
      <c r="VL451" s="1"/>
      <c r="VM451" s="1"/>
      <c r="VN451" s="1"/>
      <c r="VO451" s="1"/>
      <c r="VP451" s="1"/>
      <c r="VQ451" s="1"/>
      <c r="VR451" s="1"/>
      <c r="VS451" s="1"/>
      <c r="VT451" s="1"/>
      <c r="VU451" s="1"/>
      <c r="VV451" s="1"/>
      <c r="VW451" s="1"/>
      <c r="VX451" s="1"/>
      <c r="VY451" s="1"/>
      <c r="VZ451" s="1"/>
      <c r="WA451" s="1"/>
      <c r="WB451" s="1"/>
      <c r="WC451" s="1"/>
      <c r="WD451" s="1"/>
      <c r="WE451" s="1"/>
      <c r="WF451" s="1"/>
      <c r="WG451" s="1"/>
      <c r="WH451" s="1"/>
      <c r="WI451" s="1"/>
      <c r="WJ451" s="1"/>
      <c r="WK451" s="1"/>
      <c r="WL451" s="1"/>
      <c r="WM451" s="1"/>
      <c r="WN451" s="1"/>
      <c r="WO451" s="1"/>
      <c r="WP451" s="1"/>
      <c r="WQ451" s="1"/>
      <c r="WR451" s="1"/>
      <c r="WS451" s="1"/>
      <c r="WT451" s="1"/>
      <c r="WU451" s="1"/>
      <c r="WV451" s="1"/>
      <c r="WW451" s="1"/>
      <c r="WX451" s="1"/>
      <c r="WY451" s="1"/>
      <c r="WZ451" s="1"/>
      <c r="XA451" s="1"/>
      <c r="XB451" s="1"/>
      <c r="XC451" s="1"/>
      <c r="XD451" s="1"/>
      <c r="XE451" s="1"/>
      <c r="XF451" s="1"/>
      <c r="XG451" s="1"/>
      <c r="XH451" s="1"/>
      <c r="XI451" s="1"/>
      <c r="XJ451" s="1"/>
      <c r="XK451" s="1"/>
      <c r="XL451" s="1"/>
      <c r="XM451" s="1"/>
      <c r="XN451" s="1"/>
      <c r="XO451" s="1"/>
      <c r="XP451" s="1"/>
      <c r="XQ451" s="1"/>
      <c r="XR451" s="1"/>
      <c r="XS451" s="1"/>
      <c r="XT451" s="1"/>
      <c r="XU451" s="1"/>
      <c r="XV451" s="1"/>
      <c r="XW451" s="1"/>
      <c r="XX451" s="1"/>
      <c r="XY451" s="1"/>
      <c r="XZ451" s="1"/>
      <c r="YA451" s="1"/>
      <c r="YB451" s="1"/>
      <c r="YC451" s="1"/>
      <c r="YD451" s="1"/>
      <c r="YE451" s="1"/>
      <c r="YF451" s="1"/>
      <c r="YG451" s="1"/>
      <c r="YH451" s="1"/>
      <c r="YI451" s="1"/>
      <c r="YJ451" s="1"/>
      <c r="YK451" s="1"/>
      <c r="YL451" s="1"/>
      <c r="YM451" s="1"/>
      <c r="YN451" s="1"/>
      <c r="YO451" s="1"/>
      <c r="YP451" s="1"/>
      <c r="YQ451" s="1"/>
      <c r="YR451" s="1"/>
      <c r="YS451" s="1"/>
      <c r="YT451" s="1"/>
      <c r="YU451" s="1"/>
      <c r="YV451" s="1"/>
      <c r="YW451" s="1"/>
      <c r="YX451" s="1"/>
      <c r="YY451" s="1"/>
      <c r="YZ451" s="1"/>
      <c r="ZA451" s="1"/>
      <c r="ZB451" s="1"/>
      <c r="ZC451" s="1"/>
      <c r="ZD451" s="1"/>
      <c r="ZE451" s="1"/>
      <c r="ZF451" s="1"/>
      <c r="ZG451" s="1"/>
      <c r="ZH451" s="1"/>
      <c r="ZI451" s="1"/>
      <c r="ZJ451" s="1"/>
      <c r="ZK451" s="1"/>
      <c r="ZL451" s="1"/>
      <c r="ZM451" s="1"/>
      <c r="ZN451" s="1"/>
      <c r="ZO451" s="1"/>
      <c r="ZP451" s="1"/>
      <c r="ZQ451" s="1"/>
      <c r="ZR451" s="1"/>
      <c r="ZS451" s="1"/>
      <c r="ZT451" s="1"/>
      <c r="ZU451" s="1"/>
      <c r="ZV451" s="1"/>
      <c r="ZW451" s="1"/>
      <c r="ZX451" s="1"/>
      <c r="ZY451" s="1"/>
      <c r="ZZ451" s="1"/>
      <c r="AAA451" s="1"/>
      <c r="AAB451" s="1"/>
    </row>
    <row r="452" ht="14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  <c r="KK452" s="1"/>
      <c r="KL452" s="1"/>
      <c r="KM452" s="1"/>
      <c r="KN452" s="1"/>
      <c r="KO452" s="1"/>
      <c r="KP452" s="1"/>
      <c r="KQ452" s="1"/>
      <c r="KR452" s="1"/>
      <c r="KS452" s="1"/>
      <c r="KT452" s="1"/>
      <c r="KU452" s="1"/>
      <c r="KV452" s="1"/>
      <c r="KW452" s="1"/>
      <c r="KX452" s="1"/>
      <c r="KY452" s="1"/>
      <c r="KZ452" s="1"/>
      <c r="LA452" s="1"/>
      <c r="LB452" s="1"/>
      <c r="LC452" s="1"/>
      <c r="LD452" s="1"/>
      <c r="LE452" s="1"/>
      <c r="LF452" s="1"/>
      <c r="LG452" s="1"/>
      <c r="LH452" s="1"/>
      <c r="LI452" s="1"/>
      <c r="LJ452" s="1"/>
      <c r="LK452" s="1"/>
      <c r="LL452" s="1"/>
      <c r="LM452" s="1"/>
      <c r="LN452" s="1"/>
      <c r="LO452" s="1"/>
      <c r="LP452" s="1"/>
      <c r="LQ452" s="1"/>
      <c r="LR452" s="1"/>
      <c r="LS452" s="1"/>
      <c r="LT452" s="1"/>
      <c r="LU452" s="1"/>
      <c r="LV452" s="1"/>
      <c r="LW452" s="1"/>
      <c r="LX452" s="1"/>
      <c r="LY452" s="1"/>
      <c r="LZ452" s="1"/>
      <c r="MA452" s="1"/>
      <c r="MB452" s="1"/>
      <c r="MC452" s="1"/>
      <c r="MD452" s="1"/>
      <c r="ME452" s="1"/>
      <c r="MF452" s="1"/>
      <c r="MG452" s="1"/>
      <c r="MH452" s="1"/>
      <c r="MI452" s="1"/>
      <c r="MJ452" s="1"/>
      <c r="MK452" s="1"/>
      <c r="ML452" s="1"/>
      <c r="MM452" s="1"/>
      <c r="MN452" s="1"/>
      <c r="MO452" s="1"/>
      <c r="MP452" s="1"/>
      <c r="MQ452" s="1"/>
      <c r="MR452" s="1"/>
      <c r="MS452" s="1"/>
      <c r="MT452" s="1"/>
      <c r="MU452" s="1"/>
      <c r="MV452" s="1"/>
      <c r="MW452" s="1"/>
      <c r="MX452" s="1"/>
      <c r="MY452" s="1"/>
      <c r="MZ452" s="1"/>
      <c r="NA452" s="1"/>
      <c r="NB452" s="1"/>
      <c r="NC452" s="1"/>
      <c r="ND452" s="1"/>
      <c r="NE452" s="1"/>
      <c r="NF452" s="1"/>
      <c r="NG452" s="1"/>
      <c r="NH452" s="1"/>
      <c r="NI452" s="1"/>
      <c r="NJ452" s="1"/>
      <c r="NK452" s="1"/>
      <c r="NL452" s="1"/>
      <c r="NM452" s="1"/>
      <c r="NN452" s="1"/>
      <c r="NO452" s="1"/>
      <c r="NP452" s="1"/>
      <c r="NQ452" s="1"/>
      <c r="NR452" s="1"/>
      <c r="NS452" s="1"/>
      <c r="NT452" s="1"/>
      <c r="NU452" s="1"/>
      <c r="NV452" s="1"/>
      <c r="NW452" s="1"/>
      <c r="NX452" s="1"/>
      <c r="NY452" s="1"/>
      <c r="NZ452" s="1"/>
      <c r="OA452" s="1"/>
      <c r="OB452" s="1"/>
      <c r="OC452" s="1"/>
      <c r="OD452" s="1"/>
      <c r="OE452" s="1"/>
      <c r="OF452" s="1"/>
      <c r="OG452" s="1"/>
      <c r="OH452" s="1"/>
      <c r="OI452" s="1"/>
      <c r="OJ452" s="1"/>
      <c r="OK452" s="1"/>
      <c r="OL452" s="1"/>
      <c r="OM452" s="1"/>
      <c r="ON452" s="1"/>
      <c r="OO452" s="1"/>
      <c r="OP452" s="1"/>
      <c r="OQ452" s="1"/>
      <c r="OR452" s="1"/>
      <c r="OS452" s="1"/>
      <c r="OT452" s="1"/>
      <c r="OU452" s="1"/>
      <c r="OV452" s="1"/>
      <c r="OW452" s="1"/>
      <c r="OX452" s="1"/>
      <c r="OY452" s="1"/>
      <c r="OZ452" s="1"/>
      <c r="PA452" s="1"/>
      <c r="PB452" s="1"/>
      <c r="PC452" s="1"/>
      <c r="PD452" s="1"/>
      <c r="PE452" s="1"/>
      <c r="PF452" s="1"/>
      <c r="PG452" s="1"/>
      <c r="PH452" s="1"/>
      <c r="PI452" s="1"/>
      <c r="PJ452" s="1"/>
      <c r="PK452" s="1"/>
      <c r="PL452" s="1"/>
      <c r="PM452" s="1"/>
      <c r="PN452" s="1"/>
      <c r="PO452" s="1"/>
      <c r="PP452" s="1"/>
      <c r="PQ452" s="1"/>
      <c r="PR452" s="1"/>
      <c r="PS452" s="1"/>
      <c r="PT452" s="1"/>
      <c r="PU452" s="1"/>
      <c r="PV452" s="1"/>
      <c r="PW452" s="1"/>
      <c r="PX452" s="1"/>
      <c r="PY452" s="1"/>
      <c r="PZ452" s="1"/>
      <c r="QA452" s="1"/>
      <c r="QB452" s="1"/>
      <c r="QC452" s="1"/>
      <c r="QD452" s="1"/>
      <c r="QE452" s="1"/>
      <c r="QF452" s="1"/>
      <c r="QG452" s="1"/>
      <c r="QH452" s="1"/>
      <c r="QI452" s="1"/>
      <c r="QJ452" s="1"/>
      <c r="QK452" s="1"/>
      <c r="QL452" s="1"/>
      <c r="QM452" s="1"/>
      <c r="QN452" s="1"/>
      <c r="QO452" s="1"/>
      <c r="QP452" s="1"/>
      <c r="QQ452" s="1"/>
      <c r="QR452" s="1"/>
      <c r="QS452" s="1"/>
      <c r="QT452" s="1"/>
      <c r="QU452" s="1"/>
      <c r="QV452" s="1"/>
      <c r="QW452" s="1"/>
      <c r="QX452" s="1"/>
      <c r="QY452" s="1"/>
      <c r="QZ452" s="1"/>
      <c r="RA452" s="1"/>
      <c r="RB452" s="1"/>
      <c r="RC452" s="1"/>
      <c r="RD452" s="1"/>
      <c r="RE452" s="1"/>
      <c r="RF452" s="1"/>
      <c r="RG452" s="1"/>
      <c r="RH452" s="1"/>
      <c r="RI452" s="1"/>
      <c r="RJ452" s="1"/>
      <c r="RK452" s="1"/>
      <c r="RL452" s="1"/>
      <c r="RM452" s="1"/>
      <c r="RN452" s="1"/>
      <c r="RO452" s="1"/>
      <c r="RP452" s="1"/>
      <c r="RQ452" s="1"/>
      <c r="RR452" s="1"/>
      <c r="RS452" s="1"/>
      <c r="RT452" s="1"/>
      <c r="RU452" s="1"/>
      <c r="RV452" s="1"/>
      <c r="RW452" s="1"/>
      <c r="RX452" s="1"/>
      <c r="RY452" s="1"/>
      <c r="RZ452" s="1"/>
      <c r="SA452" s="1"/>
      <c r="SB452" s="1"/>
      <c r="SC452" s="1"/>
      <c r="SD452" s="1"/>
      <c r="SE452" s="1"/>
      <c r="SF452" s="1"/>
      <c r="SG452" s="1"/>
      <c r="SH452" s="1"/>
      <c r="SI452" s="1"/>
      <c r="SJ452" s="1"/>
      <c r="SK452" s="1"/>
      <c r="SL452" s="1"/>
      <c r="SM452" s="1"/>
      <c r="SN452" s="1"/>
      <c r="SO452" s="1"/>
      <c r="SP452" s="1"/>
      <c r="SQ452" s="1"/>
      <c r="SR452" s="1"/>
      <c r="SS452" s="1"/>
      <c r="ST452" s="1"/>
      <c r="SU452" s="1"/>
      <c r="SV452" s="1"/>
      <c r="SW452" s="1"/>
      <c r="SX452" s="1"/>
      <c r="SY452" s="1"/>
      <c r="SZ452" s="1"/>
      <c r="TA452" s="1"/>
      <c r="TB452" s="1"/>
      <c r="TC452" s="1"/>
      <c r="TD452" s="1"/>
      <c r="TE452" s="1"/>
      <c r="TF452" s="1"/>
      <c r="TG452" s="1"/>
      <c r="TH452" s="1"/>
      <c r="TI452" s="1"/>
      <c r="TJ452" s="1"/>
      <c r="TK452" s="1"/>
      <c r="TL452" s="1"/>
      <c r="TM452" s="1"/>
      <c r="TN452" s="1"/>
      <c r="TO452" s="1"/>
      <c r="TP452" s="1"/>
      <c r="TQ452" s="1"/>
      <c r="TR452" s="1"/>
      <c r="TS452" s="1"/>
      <c r="TT452" s="1"/>
      <c r="TU452" s="1"/>
      <c r="TV452" s="1"/>
      <c r="TW452" s="1"/>
      <c r="TX452" s="1"/>
      <c r="TY452" s="1"/>
      <c r="TZ452" s="1"/>
      <c r="UA452" s="1"/>
      <c r="UB452" s="1"/>
      <c r="UC452" s="1"/>
      <c r="UD452" s="1"/>
      <c r="UE452" s="1"/>
      <c r="UF452" s="1"/>
      <c r="UG452" s="1"/>
      <c r="UH452" s="1"/>
      <c r="UI452" s="1"/>
      <c r="UJ452" s="1"/>
      <c r="UK452" s="1"/>
      <c r="UL452" s="1"/>
      <c r="UM452" s="1"/>
      <c r="UN452" s="1"/>
      <c r="UO452" s="1"/>
      <c r="UP452" s="1"/>
      <c r="UQ452" s="1"/>
      <c r="UR452" s="1"/>
      <c r="US452" s="1"/>
      <c r="UT452" s="1"/>
      <c r="UU452" s="1"/>
      <c r="UV452" s="1"/>
      <c r="UW452" s="1"/>
      <c r="UX452" s="1"/>
      <c r="UY452" s="1"/>
      <c r="UZ452" s="1"/>
      <c r="VA452" s="1"/>
      <c r="VB452" s="1"/>
      <c r="VC452" s="1"/>
      <c r="VD452" s="1"/>
      <c r="VE452" s="1"/>
      <c r="VF452" s="1"/>
      <c r="VG452" s="1"/>
      <c r="VH452" s="1"/>
      <c r="VI452" s="1"/>
      <c r="VJ452" s="1"/>
      <c r="VK452" s="1"/>
      <c r="VL452" s="1"/>
      <c r="VM452" s="1"/>
      <c r="VN452" s="1"/>
      <c r="VO452" s="1"/>
      <c r="VP452" s="1"/>
      <c r="VQ452" s="1"/>
      <c r="VR452" s="1"/>
      <c r="VS452" s="1"/>
      <c r="VT452" s="1"/>
      <c r="VU452" s="1"/>
      <c r="VV452" s="1"/>
      <c r="VW452" s="1"/>
      <c r="VX452" s="1"/>
      <c r="VY452" s="1"/>
      <c r="VZ452" s="1"/>
      <c r="WA452" s="1"/>
      <c r="WB452" s="1"/>
      <c r="WC452" s="1"/>
      <c r="WD452" s="1"/>
      <c r="WE452" s="1"/>
      <c r="WF452" s="1"/>
      <c r="WG452" s="1"/>
      <c r="WH452" s="1"/>
      <c r="WI452" s="1"/>
      <c r="WJ452" s="1"/>
      <c r="WK452" s="1"/>
      <c r="WL452" s="1"/>
      <c r="WM452" s="1"/>
      <c r="WN452" s="1"/>
      <c r="WO452" s="1"/>
      <c r="WP452" s="1"/>
      <c r="WQ452" s="1"/>
      <c r="WR452" s="1"/>
      <c r="WS452" s="1"/>
      <c r="WT452" s="1"/>
      <c r="WU452" s="1"/>
      <c r="WV452" s="1"/>
      <c r="WW452" s="1"/>
      <c r="WX452" s="1"/>
      <c r="WY452" s="1"/>
      <c r="WZ452" s="1"/>
      <c r="XA452" s="1"/>
      <c r="XB452" s="1"/>
      <c r="XC452" s="1"/>
      <c r="XD452" s="1"/>
      <c r="XE452" s="1"/>
      <c r="XF452" s="1"/>
      <c r="XG452" s="1"/>
      <c r="XH452" s="1"/>
      <c r="XI452" s="1"/>
      <c r="XJ452" s="1"/>
      <c r="XK452" s="1"/>
      <c r="XL452" s="1"/>
      <c r="XM452" s="1"/>
      <c r="XN452" s="1"/>
      <c r="XO452" s="1"/>
      <c r="XP452" s="1"/>
      <c r="XQ452" s="1"/>
      <c r="XR452" s="1"/>
      <c r="XS452" s="1"/>
      <c r="XT452" s="1"/>
      <c r="XU452" s="1"/>
      <c r="XV452" s="1"/>
      <c r="XW452" s="1"/>
      <c r="XX452" s="1"/>
      <c r="XY452" s="1"/>
      <c r="XZ452" s="1"/>
      <c r="YA452" s="1"/>
      <c r="YB452" s="1"/>
      <c r="YC452" s="1"/>
      <c r="YD452" s="1"/>
      <c r="YE452" s="1"/>
      <c r="YF452" s="1"/>
      <c r="YG452" s="1"/>
      <c r="YH452" s="1"/>
      <c r="YI452" s="1"/>
      <c r="YJ452" s="1"/>
      <c r="YK452" s="1"/>
      <c r="YL452" s="1"/>
      <c r="YM452" s="1"/>
      <c r="YN452" s="1"/>
      <c r="YO452" s="1"/>
      <c r="YP452" s="1"/>
      <c r="YQ452" s="1"/>
      <c r="YR452" s="1"/>
      <c r="YS452" s="1"/>
      <c r="YT452" s="1"/>
      <c r="YU452" s="1"/>
      <c r="YV452" s="1"/>
      <c r="YW452" s="1"/>
      <c r="YX452" s="1"/>
      <c r="YY452" s="1"/>
      <c r="YZ452" s="1"/>
      <c r="ZA452" s="1"/>
      <c r="ZB452" s="1"/>
      <c r="ZC452" s="1"/>
      <c r="ZD452" s="1"/>
      <c r="ZE452" s="1"/>
      <c r="ZF452" s="1"/>
      <c r="ZG452" s="1"/>
      <c r="ZH452" s="1"/>
      <c r="ZI452" s="1"/>
      <c r="ZJ452" s="1"/>
      <c r="ZK452" s="1"/>
      <c r="ZL452" s="1"/>
      <c r="ZM452" s="1"/>
      <c r="ZN452" s="1"/>
      <c r="ZO452" s="1"/>
      <c r="ZP452" s="1"/>
      <c r="ZQ452" s="1"/>
      <c r="ZR452" s="1"/>
      <c r="ZS452" s="1"/>
      <c r="ZT452" s="1"/>
      <c r="ZU452" s="1"/>
      <c r="ZV452" s="1"/>
      <c r="ZW452" s="1"/>
      <c r="ZX452" s="1"/>
      <c r="ZY452" s="1"/>
      <c r="ZZ452" s="1"/>
      <c r="AAA452" s="1"/>
      <c r="AAB452" s="1"/>
    </row>
    <row r="453" ht="14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  <c r="KJ453" s="1"/>
      <c r="KK453" s="1"/>
      <c r="KL453" s="1"/>
      <c r="KM453" s="1"/>
      <c r="KN453" s="1"/>
      <c r="KO453" s="1"/>
      <c r="KP453" s="1"/>
      <c r="KQ453" s="1"/>
      <c r="KR453" s="1"/>
      <c r="KS453" s="1"/>
      <c r="KT453" s="1"/>
      <c r="KU453" s="1"/>
      <c r="KV453" s="1"/>
      <c r="KW453" s="1"/>
      <c r="KX453" s="1"/>
      <c r="KY453" s="1"/>
      <c r="KZ453" s="1"/>
      <c r="LA453" s="1"/>
      <c r="LB453" s="1"/>
      <c r="LC453" s="1"/>
      <c r="LD453" s="1"/>
      <c r="LE453" s="1"/>
      <c r="LF453" s="1"/>
      <c r="LG453" s="1"/>
      <c r="LH453" s="1"/>
      <c r="LI453" s="1"/>
      <c r="LJ453" s="1"/>
      <c r="LK453" s="1"/>
      <c r="LL453" s="1"/>
      <c r="LM453" s="1"/>
      <c r="LN453" s="1"/>
      <c r="LO453" s="1"/>
      <c r="LP453" s="1"/>
      <c r="LQ453" s="1"/>
      <c r="LR453" s="1"/>
      <c r="LS453" s="1"/>
      <c r="LT453" s="1"/>
      <c r="LU453" s="1"/>
      <c r="LV453" s="1"/>
      <c r="LW453" s="1"/>
      <c r="LX453" s="1"/>
      <c r="LY453" s="1"/>
      <c r="LZ453" s="1"/>
      <c r="MA453" s="1"/>
      <c r="MB453" s="1"/>
      <c r="MC453" s="1"/>
      <c r="MD453" s="1"/>
      <c r="ME453" s="1"/>
      <c r="MF453" s="1"/>
      <c r="MG453" s="1"/>
      <c r="MH453" s="1"/>
      <c r="MI453" s="1"/>
      <c r="MJ453" s="1"/>
      <c r="MK453" s="1"/>
      <c r="ML453" s="1"/>
      <c r="MM453" s="1"/>
      <c r="MN453" s="1"/>
      <c r="MO453" s="1"/>
      <c r="MP453" s="1"/>
      <c r="MQ453" s="1"/>
      <c r="MR453" s="1"/>
      <c r="MS453" s="1"/>
      <c r="MT453" s="1"/>
      <c r="MU453" s="1"/>
      <c r="MV453" s="1"/>
      <c r="MW453" s="1"/>
      <c r="MX453" s="1"/>
      <c r="MY453" s="1"/>
      <c r="MZ453" s="1"/>
      <c r="NA453" s="1"/>
      <c r="NB453" s="1"/>
      <c r="NC453" s="1"/>
      <c r="ND453" s="1"/>
      <c r="NE453" s="1"/>
      <c r="NF453" s="1"/>
      <c r="NG453" s="1"/>
      <c r="NH453" s="1"/>
      <c r="NI453" s="1"/>
      <c r="NJ453" s="1"/>
      <c r="NK453" s="1"/>
      <c r="NL453" s="1"/>
      <c r="NM453" s="1"/>
      <c r="NN453" s="1"/>
      <c r="NO453" s="1"/>
      <c r="NP453" s="1"/>
      <c r="NQ453" s="1"/>
      <c r="NR453" s="1"/>
      <c r="NS453" s="1"/>
      <c r="NT453" s="1"/>
      <c r="NU453" s="1"/>
      <c r="NV453" s="1"/>
      <c r="NW453" s="1"/>
      <c r="NX453" s="1"/>
      <c r="NY453" s="1"/>
      <c r="NZ453" s="1"/>
      <c r="OA453" s="1"/>
      <c r="OB453" s="1"/>
      <c r="OC453" s="1"/>
      <c r="OD453" s="1"/>
      <c r="OE453" s="1"/>
      <c r="OF453" s="1"/>
      <c r="OG453" s="1"/>
      <c r="OH453" s="1"/>
      <c r="OI453" s="1"/>
      <c r="OJ453" s="1"/>
      <c r="OK453" s="1"/>
      <c r="OL453" s="1"/>
      <c r="OM453" s="1"/>
      <c r="ON453" s="1"/>
      <c r="OO453" s="1"/>
      <c r="OP453" s="1"/>
      <c r="OQ453" s="1"/>
      <c r="OR453" s="1"/>
      <c r="OS453" s="1"/>
      <c r="OT453" s="1"/>
      <c r="OU453" s="1"/>
      <c r="OV453" s="1"/>
      <c r="OW453" s="1"/>
      <c r="OX453" s="1"/>
      <c r="OY453" s="1"/>
      <c r="OZ453" s="1"/>
      <c r="PA453" s="1"/>
      <c r="PB453" s="1"/>
      <c r="PC453" s="1"/>
      <c r="PD453" s="1"/>
      <c r="PE453" s="1"/>
      <c r="PF453" s="1"/>
      <c r="PG453" s="1"/>
      <c r="PH453" s="1"/>
      <c r="PI453" s="1"/>
      <c r="PJ453" s="1"/>
      <c r="PK453" s="1"/>
      <c r="PL453" s="1"/>
      <c r="PM453" s="1"/>
      <c r="PN453" s="1"/>
      <c r="PO453" s="1"/>
      <c r="PP453" s="1"/>
      <c r="PQ453" s="1"/>
      <c r="PR453" s="1"/>
      <c r="PS453" s="1"/>
      <c r="PT453" s="1"/>
      <c r="PU453" s="1"/>
      <c r="PV453" s="1"/>
      <c r="PW453" s="1"/>
      <c r="PX453" s="1"/>
      <c r="PY453" s="1"/>
      <c r="PZ453" s="1"/>
      <c r="QA453" s="1"/>
      <c r="QB453" s="1"/>
      <c r="QC453" s="1"/>
      <c r="QD453" s="1"/>
      <c r="QE453" s="1"/>
      <c r="QF453" s="1"/>
      <c r="QG453" s="1"/>
      <c r="QH453" s="1"/>
      <c r="QI453" s="1"/>
      <c r="QJ453" s="1"/>
      <c r="QK453" s="1"/>
      <c r="QL453" s="1"/>
      <c r="QM453" s="1"/>
      <c r="QN453" s="1"/>
      <c r="QO453" s="1"/>
      <c r="QP453" s="1"/>
      <c r="QQ453" s="1"/>
      <c r="QR453" s="1"/>
      <c r="QS453" s="1"/>
      <c r="QT453" s="1"/>
      <c r="QU453" s="1"/>
      <c r="QV453" s="1"/>
      <c r="QW453" s="1"/>
      <c r="QX453" s="1"/>
      <c r="QY453" s="1"/>
      <c r="QZ453" s="1"/>
      <c r="RA453" s="1"/>
      <c r="RB453" s="1"/>
      <c r="RC453" s="1"/>
      <c r="RD453" s="1"/>
      <c r="RE453" s="1"/>
      <c r="RF453" s="1"/>
      <c r="RG453" s="1"/>
      <c r="RH453" s="1"/>
      <c r="RI453" s="1"/>
      <c r="RJ453" s="1"/>
      <c r="RK453" s="1"/>
      <c r="RL453" s="1"/>
      <c r="RM453" s="1"/>
      <c r="RN453" s="1"/>
      <c r="RO453" s="1"/>
      <c r="RP453" s="1"/>
      <c r="RQ453" s="1"/>
      <c r="RR453" s="1"/>
      <c r="RS453" s="1"/>
      <c r="RT453" s="1"/>
      <c r="RU453" s="1"/>
      <c r="RV453" s="1"/>
      <c r="RW453" s="1"/>
      <c r="RX453" s="1"/>
      <c r="RY453" s="1"/>
      <c r="RZ453" s="1"/>
      <c r="SA453" s="1"/>
      <c r="SB453" s="1"/>
      <c r="SC453" s="1"/>
      <c r="SD453" s="1"/>
      <c r="SE453" s="1"/>
      <c r="SF453" s="1"/>
      <c r="SG453" s="1"/>
      <c r="SH453" s="1"/>
      <c r="SI453" s="1"/>
      <c r="SJ453" s="1"/>
      <c r="SK453" s="1"/>
      <c r="SL453" s="1"/>
      <c r="SM453" s="1"/>
      <c r="SN453" s="1"/>
      <c r="SO453" s="1"/>
      <c r="SP453" s="1"/>
      <c r="SQ453" s="1"/>
      <c r="SR453" s="1"/>
      <c r="SS453" s="1"/>
      <c r="ST453" s="1"/>
      <c r="SU453" s="1"/>
      <c r="SV453" s="1"/>
      <c r="SW453" s="1"/>
      <c r="SX453" s="1"/>
      <c r="SY453" s="1"/>
      <c r="SZ453" s="1"/>
      <c r="TA453" s="1"/>
      <c r="TB453" s="1"/>
      <c r="TC453" s="1"/>
      <c r="TD453" s="1"/>
      <c r="TE453" s="1"/>
      <c r="TF453" s="1"/>
      <c r="TG453" s="1"/>
      <c r="TH453" s="1"/>
      <c r="TI453" s="1"/>
      <c r="TJ453" s="1"/>
      <c r="TK453" s="1"/>
      <c r="TL453" s="1"/>
      <c r="TM453" s="1"/>
      <c r="TN453" s="1"/>
      <c r="TO453" s="1"/>
      <c r="TP453" s="1"/>
      <c r="TQ453" s="1"/>
      <c r="TR453" s="1"/>
      <c r="TS453" s="1"/>
      <c r="TT453" s="1"/>
      <c r="TU453" s="1"/>
      <c r="TV453" s="1"/>
      <c r="TW453" s="1"/>
      <c r="TX453" s="1"/>
      <c r="TY453" s="1"/>
      <c r="TZ453" s="1"/>
      <c r="UA453" s="1"/>
      <c r="UB453" s="1"/>
      <c r="UC453" s="1"/>
      <c r="UD453" s="1"/>
      <c r="UE453" s="1"/>
      <c r="UF453" s="1"/>
      <c r="UG453" s="1"/>
      <c r="UH453" s="1"/>
      <c r="UI453" s="1"/>
      <c r="UJ453" s="1"/>
      <c r="UK453" s="1"/>
      <c r="UL453" s="1"/>
      <c r="UM453" s="1"/>
      <c r="UN453" s="1"/>
      <c r="UO453" s="1"/>
      <c r="UP453" s="1"/>
      <c r="UQ453" s="1"/>
      <c r="UR453" s="1"/>
      <c r="US453" s="1"/>
      <c r="UT453" s="1"/>
      <c r="UU453" s="1"/>
      <c r="UV453" s="1"/>
      <c r="UW453" s="1"/>
      <c r="UX453" s="1"/>
      <c r="UY453" s="1"/>
      <c r="UZ453" s="1"/>
      <c r="VA453" s="1"/>
      <c r="VB453" s="1"/>
      <c r="VC453" s="1"/>
      <c r="VD453" s="1"/>
      <c r="VE453" s="1"/>
      <c r="VF453" s="1"/>
      <c r="VG453" s="1"/>
      <c r="VH453" s="1"/>
      <c r="VI453" s="1"/>
      <c r="VJ453" s="1"/>
      <c r="VK453" s="1"/>
      <c r="VL453" s="1"/>
      <c r="VM453" s="1"/>
      <c r="VN453" s="1"/>
      <c r="VO453" s="1"/>
      <c r="VP453" s="1"/>
      <c r="VQ453" s="1"/>
      <c r="VR453" s="1"/>
      <c r="VS453" s="1"/>
      <c r="VT453" s="1"/>
      <c r="VU453" s="1"/>
      <c r="VV453" s="1"/>
      <c r="VW453" s="1"/>
      <c r="VX453" s="1"/>
      <c r="VY453" s="1"/>
      <c r="VZ453" s="1"/>
      <c r="WA453" s="1"/>
      <c r="WB453" s="1"/>
      <c r="WC453" s="1"/>
      <c r="WD453" s="1"/>
      <c r="WE453" s="1"/>
      <c r="WF453" s="1"/>
      <c r="WG453" s="1"/>
      <c r="WH453" s="1"/>
      <c r="WI453" s="1"/>
      <c r="WJ453" s="1"/>
      <c r="WK453" s="1"/>
      <c r="WL453" s="1"/>
      <c r="WM453" s="1"/>
      <c r="WN453" s="1"/>
      <c r="WO453" s="1"/>
      <c r="WP453" s="1"/>
      <c r="WQ453" s="1"/>
      <c r="WR453" s="1"/>
      <c r="WS453" s="1"/>
      <c r="WT453" s="1"/>
      <c r="WU453" s="1"/>
      <c r="WV453" s="1"/>
      <c r="WW453" s="1"/>
      <c r="WX453" s="1"/>
      <c r="WY453" s="1"/>
      <c r="WZ453" s="1"/>
      <c r="XA453" s="1"/>
      <c r="XB453" s="1"/>
      <c r="XC453" s="1"/>
      <c r="XD453" s="1"/>
      <c r="XE453" s="1"/>
      <c r="XF453" s="1"/>
      <c r="XG453" s="1"/>
      <c r="XH453" s="1"/>
      <c r="XI453" s="1"/>
      <c r="XJ453" s="1"/>
      <c r="XK453" s="1"/>
      <c r="XL453" s="1"/>
      <c r="XM453" s="1"/>
      <c r="XN453" s="1"/>
      <c r="XO453" s="1"/>
      <c r="XP453" s="1"/>
      <c r="XQ453" s="1"/>
      <c r="XR453" s="1"/>
      <c r="XS453" s="1"/>
      <c r="XT453" s="1"/>
      <c r="XU453" s="1"/>
      <c r="XV453" s="1"/>
      <c r="XW453" s="1"/>
      <c r="XX453" s="1"/>
      <c r="XY453" s="1"/>
      <c r="XZ453" s="1"/>
      <c r="YA453" s="1"/>
      <c r="YB453" s="1"/>
      <c r="YC453" s="1"/>
      <c r="YD453" s="1"/>
      <c r="YE453" s="1"/>
      <c r="YF453" s="1"/>
      <c r="YG453" s="1"/>
      <c r="YH453" s="1"/>
      <c r="YI453" s="1"/>
      <c r="YJ453" s="1"/>
      <c r="YK453" s="1"/>
      <c r="YL453" s="1"/>
      <c r="YM453" s="1"/>
      <c r="YN453" s="1"/>
      <c r="YO453" s="1"/>
      <c r="YP453" s="1"/>
      <c r="YQ453" s="1"/>
      <c r="YR453" s="1"/>
      <c r="YS453" s="1"/>
      <c r="YT453" s="1"/>
      <c r="YU453" s="1"/>
      <c r="YV453" s="1"/>
      <c r="YW453" s="1"/>
      <c r="YX453" s="1"/>
      <c r="YY453" s="1"/>
      <c r="YZ453" s="1"/>
      <c r="ZA453" s="1"/>
      <c r="ZB453" s="1"/>
      <c r="ZC453" s="1"/>
      <c r="ZD453" s="1"/>
      <c r="ZE453" s="1"/>
      <c r="ZF453" s="1"/>
      <c r="ZG453" s="1"/>
      <c r="ZH453" s="1"/>
      <c r="ZI453" s="1"/>
      <c r="ZJ453" s="1"/>
      <c r="ZK453" s="1"/>
      <c r="ZL453" s="1"/>
      <c r="ZM453" s="1"/>
      <c r="ZN453" s="1"/>
      <c r="ZO453" s="1"/>
      <c r="ZP453" s="1"/>
      <c r="ZQ453" s="1"/>
      <c r="ZR453" s="1"/>
      <c r="ZS453" s="1"/>
      <c r="ZT453" s="1"/>
      <c r="ZU453" s="1"/>
      <c r="ZV453" s="1"/>
      <c r="ZW453" s="1"/>
      <c r="ZX453" s="1"/>
      <c r="ZY453" s="1"/>
      <c r="ZZ453" s="1"/>
      <c r="AAA453" s="1"/>
      <c r="AAB453" s="1"/>
    </row>
    <row r="454" ht="14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  <c r="KJ454" s="1"/>
      <c r="KK454" s="1"/>
      <c r="KL454" s="1"/>
      <c r="KM454" s="1"/>
      <c r="KN454" s="1"/>
      <c r="KO454" s="1"/>
      <c r="KP454" s="1"/>
      <c r="KQ454" s="1"/>
      <c r="KR454" s="1"/>
      <c r="KS454" s="1"/>
      <c r="KT454" s="1"/>
      <c r="KU454" s="1"/>
      <c r="KV454" s="1"/>
      <c r="KW454" s="1"/>
      <c r="KX454" s="1"/>
      <c r="KY454" s="1"/>
      <c r="KZ454" s="1"/>
      <c r="LA454" s="1"/>
      <c r="LB454" s="1"/>
      <c r="LC454" s="1"/>
      <c r="LD454" s="1"/>
      <c r="LE454" s="1"/>
      <c r="LF454" s="1"/>
      <c r="LG454" s="1"/>
      <c r="LH454" s="1"/>
      <c r="LI454" s="1"/>
      <c r="LJ454" s="1"/>
      <c r="LK454" s="1"/>
      <c r="LL454" s="1"/>
      <c r="LM454" s="1"/>
      <c r="LN454" s="1"/>
      <c r="LO454" s="1"/>
      <c r="LP454" s="1"/>
      <c r="LQ454" s="1"/>
      <c r="LR454" s="1"/>
      <c r="LS454" s="1"/>
      <c r="LT454" s="1"/>
      <c r="LU454" s="1"/>
      <c r="LV454" s="1"/>
      <c r="LW454" s="1"/>
      <c r="LX454" s="1"/>
      <c r="LY454" s="1"/>
      <c r="LZ454" s="1"/>
      <c r="MA454" s="1"/>
      <c r="MB454" s="1"/>
      <c r="MC454" s="1"/>
      <c r="MD454" s="1"/>
      <c r="ME454" s="1"/>
      <c r="MF454" s="1"/>
      <c r="MG454" s="1"/>
      <c r="MH454" s="1"/>
      <c r="MI454" s="1"/>
      <c r="MJ454" s="1"/>
      <c r="MK454" s="1"/>
      <c r="ML454" s="1"/>
      <c r="MM454" s="1"/>
      <c r="MN454" s="1"/>
      <c r="MO454" s="1"/>
      <c r="MP454" s="1"/>
      <c r="MQ454" s="1"/>
      <c r="MR454" s="1"/>
      <c r="MS454" s="1"/>
      <c r="MT454" s="1"/>
      <c r="MU454" s="1"/>
      <c r="MV454" s="1"/>
      <c r="MW454" s="1"/>
      <c r="MX454" s="1"/>
      <c r="MY454" s="1"/>
      <c r="MZ454" s="1"/>
      <c r="NA454" s="1"/>
      <c r="NB454" s="1"/>
      <c r="NC454" s="1"/>
      <c r="ND454" s="1"/>
      <c r="NE454" s="1"/>
      <c r="NF454" s="1"/>
      <c r="NG454" s="1"/>
      <c r="NH454" s="1"/>
      <c r="NI454" s="1"/>
      <c r="NJ454" s="1"/>
      <c r="NK454" s="1"/>
      <c r="NL454" s="1"/>
      <c r="NM454" s="1"/>
      <c r="NN454" s="1"/>
      <c r="NO454" s="1"/>
      <c r="NP454" s="1"/>
      <c r="NQ454" s="1"/>
      <c r="NR454" s="1"/>
      <c r="NS454" s="1"/>
      <c r="NT454" s="1"/>
      <c r="NU454" s="1"/>
      <c r="NV454" s="1"/>
      <c r="NW454" s="1"/>
      <c r="NX454" s="1"/>
      <c r="NY454" s="1"/>
      <c r="NZ454" s="1"/>
      <c r="OA454" s="1"/>
      <c r="OB454" s="1"/>
      <c r="OC454" s="1"/>
      <c r="OD454" s="1"/>
      <c r="OE454" s="1"/>
      <c r="OF454" s="1"/>
      <c r="OG454" s="1"/>
      <c r="OH454" s="1"/>
      <c r="OI454" s="1"/>
      <c r="OJ454" s="1"/>
      <c r="OK454" s="1"/>
      <c r="OL454" s="1"/>
      <c r="OM454" s="1"/>
      <c r="ON454" s="1"/>
      <c r="OO454" s="1"/>
      <c r="OP454" s="1"/>
      <c r="OQ454" s="1"/>
      <c r="OR454" s="1"/>
      <c r="OS454" s="1"/>
      <c r="OT454" s="1"/>
      <c r="OU454" s="1"/>
      <c r="OV454" s="1"/>
      <c r="OW454" s="1"/>
      <c r="OX454" s="1"/>
      <c r="OY454" s="1"/>
      <c r="OZ454" s="1"/>
      <c r="PA454" s="1"/>
      <c r="PB454" s="1"/>
      <c r="PC454" s="1"/>
      <c r="PD454" s="1"/>
      <c r="PE454" s="1"/>
      <c r="PF454" s="1"/>
      <c r="PG454" s="1"/>
      <c r="PH454" s="1"/>
      <c r="PI454" s="1"/>
      <c r="PJ454" s="1"/>
      <c r="PK454" s="1"/>
      <c r="PL454" s="1"/>
      <c r="PM454" s="1"/>
      <c r="PN454" s="1"/>
      <c r="PO454" s="1"/>
      <c r="PP454" s="1"/>
      <c r="PQ454" s="1"/>
      <c r="PR454" s="1"/>
      <c r="PS454" s="1"/>
      <c r="PT454" s="1"/>
      <c r="PU454" s="1"/>
      <c r="PV454" s="1"/>
      <c r="PW454" s="1"/>
      <c r="PX454" s="1"/>
      <c r="PY454" s="1"/>
      <c r="PZ454" s="1"/>
      <c r="QA454" s="1"/>
      <c r="QB454" s="1"/>
      <c r="QC454" s="1"/>
      <c r="QD454" s="1"/>
      <c r="QE454" s="1"/>
      <c r="QF454" s="1"/>
      <c r="QG454" s="1"/>
      <c r="QH454" s="1"/>
      <c r="QI454" s="1"/>
      <c r="QJ454" s="1"/>
      <c r="QK454" s="1"/>
      <c r="QL454" s="1"/>
      <c r="QM454" s="1"/>
      <c r="QN454" s="1"/>
      <c r="QO454" s="1"/>
      <c r="QP454" s="1"/>
      <c r="QQ454" s="1"/>
      <c r="QR454" s="1"/>
      <c r="QS454" s="1"/>
      <c r="QT454" s="1"/>
      <c r="QU454" s="1"/>
      <c r="QV454" s="1"/>
      <c r="QW454" s="1"/>
      <c r="QX454" s="1"/>
      <c r="QY454" s="1"/>
      <c r="QZ454" s="1"/>
      <c r="RA454" s="1"/>
      <c r="RB454" s="1"/>
      <c r="RC454" s="1"/>
      <c r="RD454" s="1"/>
      <c r="RE454" s="1"/>
      <c r="RF454" s="1"/>
      <c r="RG454" s="1"/>
      <c r="RH454" s="1"/>
      <c r="RI454" s="1"/>
      <c r="RJ454" s="1"/>
      <c r="RK454" s="1"/>
      <c r="RL454" s="1"/>
      <c r="RM454" s="1"/>
      <c r="RN454" s="1"/>
      <c r="RO454" s="1"/>
      <c r="RP454" s="1"/>
      <c r="RQ454" s="1"/>
      <c r="RR454" s="1"/>
      <c r="RS454" s="1"/>
      <c r="RT454" s="1"/>
      <c r="RU454" s="1"/>
      <c r="RV454" s="1"/>
      <c r="RW454" s="1"/>
      <c r="RX454" s="1"/>
      <c r="RY454" s="1"/>
      <c r="RZ454" s="1"/>
      <c r="SA454" s="1"/>
      <c r="SB454" s="1"/>
      <c r="SC454" s="1"/>
      <c r="SD454" s="1"/>
      <c r="SE454" s="1"/>
      <c r="SF454" s="1"/>
      <c r="SG454" s="1"/>
      <c r="SH454" s="1"/>
      <c r="SI454" s="1"/>
      <c r="SJ454" s="1"/>
      <c r="SK454" s="1"/>
      <c r="SL454" s="1"/>
      <c r="SM454" s="1"/>
      <c r="SN454" s="1"/>
      <c r="SO454" s="1"/>
      <c r="SP454" s="1"/>
      <c r="SQ454" s="1"/>
      <c r="SR454" s="1"/>
      <c r="SS454" s="1"/>
      <c r="ST454" s="1"/>
      <c r="SU454" s="1"/>
      <c r="SV454" s="1"/>
      <c r="SW454" s="1"/>
      <c r="SX454" s="1"/>
      <c r="SY454" s="1"/>
      <c r="SZ454" s="1"/>
      <c r="TA454" s="1"/>
      <c r="TB454" s="1"/>
      <c r="TC454" s="1"/>
      <c r="TD454" s="1"/>
      <c r="TE454" s="1"/>
      <c r="TF454" s="1"/>
      <c r="TG454" s="1"/>
      <c r="TH454" s="1"/>
      <c r="TI454" s="1"/>
      <c r="TJ454" s="1"/>
      <c r="TK454" s="1"/>
      <c r="TL454" s="1"/>
      <c r="TM454" s="1"/>
      <c r="TN454" s="1"/>
      <c r="TO454" s="1"/>
      <c r="TP454" s="1"/>
      <c r="TQ454" s="1"/>
      <c r="TR454" s="1"/>
      <c r="TS454" s="1"/>
      <c r="TT454" s="1"/>
      <c r="TU454" s="1"/>
      <c r="TV454" s="1"/>
      <c r="TW454" s="1"/>
      <c r="TX454" s="1"/>
      <c r="TY454" s="1"/>
      <c r="TZ454" s="1"/>
      <c r="UA454" s="1"/>
      <c r="UB454" s="1"/>
      <c r="UC454" s="1"/>
      <c r="UD454" s="1"/>
      <c r="UE454" s="1"/>
      <c r="UF454" s="1"/>
      <c r="UG454" s="1"/>
      <c r="UH454" s="1"/>
      <c r="UI454" s="1"/>
      <c r="UJ454" s="1"/>
      <c r="UK454" s="1"/>
      <c r="UL454" s="1"/>
      <c r="UM454" s="1"/>
      <c r="UN454" s="1"/>
      <c r="UO454" s="1"/>
      <c r="UP454" s="1"/>
      <c r="UQ454" s="1"/>
      <c r="UR454" s="1"/>
      <c r="US454" s="1"/>
      <c r="UT454" s="1"/>
      <c r="UU454" s="1"/>
      <c r="UV454" s="1"/>
      <c r="UW454" s="1"/>
      <c r="UX454" s="1"/>
      <c r="UY454" s="1"/>
      <c r="UZ454" s="1"/>
      <c r="VA454" s="1"/>
      <c r="VB454" s="1"/>
      <c r="VC454" s="1"/>
      <c r="VD454" s="1"/>
      <c r="VE454" s="1"/>
      <c r="VF454" s="1"/>
      <c r="VG454" s="1"/>
      <c r="VH454" s="1"/>
      <c r="VI454" s="1"/>
      <c r="VJ454" s="1"/>
      <c r="VK454" s="1"/>
      <c r="VL454" s="1"/>
      <c r="VM454" s="1"/>
      <c r="VN454" s="1"/>
      <c r="VO454" s="1"/>
      <c r="VP454" s="1"/>
      <c r="VQ454" s="1"/>
      <c r="VR454" s="1"/>
      <c r="VS454" s="1"/>
      <c r="VT454" s="1"/>
      <c r="VU454" s="1"/>
      <c r="VV454" s="1"/>
      <c r="VW454" s="1"/>
      <c r="VX454" s="1"/>
      <c r="VY454" s="1"/>
      <c r="VZ454" s="1"/>
      <c r="WA454" s="1"/>
      <c r="WB454" s="1"/>
      <c r="WC454" s="1"/>
      <c r="WD454" s="1"/>
      <c r="WE454" s="1"/>
      <c r="WF454" s="1"/>
      <c r="WG454" s="1"/>
      <c r="WH454" s="1"/>
      <c r="WI454" s="1"/>
      <c r="WJ454" s="1"/>
      <c r="WK454" s="1"/>
      <c r="WL454" s="1"/>
      <c r="WM454" s="1"/>
      <c r="WN454" s="1"/>
      <c r="WO454" s="1"/>
      <c r="WP454" s="1"/>
      <c r="WQ454" s="1"/>
      <c r="WR454" s="1"/>
      <c r="WS454" s="1"/>
      <c r="WT454" s="1"/>
      <c r="WU454" s="1"/>
      <c r="WV454" s="1"/>
      <c r="WW454" s="1"/>
      <c r="WX454" s="1"/>
      <c r="WY454" s="1"/>
      <c r="WZ454" s="1"/>
      <c r="XA454" s="1"/>
      <c r="XB454" s="1"/>
      <c r="XC454" s="1"/>
      <c r="XD454" s="1"/>
      <c r="XE454" s="1"/>
      <c r="XF454" s="1"/>
      <c r="XG454" s="1"/>
      <c r="XH454" s="1"/>
      <c r="XI454" s="1"/>
      <c r="XJ454" s="1"/>
      <c r="XK454" s="1"/>
      <c r="XL454" s="1"/>
      <c r="XM454" s="1"/>
      <c r="XN454" s="1"/>
      <c r="XO454" s="1"/>
      <c r="XP454" s="1"/>
      <c r="XQ454" s="1"/>
      <c r="XR454" s="1"/>
      <c r="XS454" s="1"/>
      <c r="XT454" s="1"/>
      <c r="XU454" s="1"/>
      <c r="XV454" s="1"/>
      <c r="XW454" s="1"/>
      <c r="XX454" s="1"/>
      <c r="XY454" s="1"/>
      <c r="XZ454" s="1"/>
      <c r="YA454" s="1"/>
      <c r="YB454" s="1"/>
      <c r="YC454" s="1"/>
      <c r="YD454" s="1"/>
      <c r="YE454" s="1"/>
      <c r="YF454" s="1"/>
      <c r="YG454" s="1"/>
      <c r="YH454" s="1"/>
      <c r="YI454" s="1"/>
      <c r="YJ454" s="1"/>
      <c r="YK454" s="1"/>
      <c r="YL454" s="1"/>
      <c r="YM454" s="1"/>
      <c r="YN454" s="1"/>
      <c r="YO454" s="1"/>
      <c r="YP454" s="1"/>
      <c r="YQ454" s="1"/>
      <c r="YR454" s="1"/>
      <c r="YS454" s="1"/>
      <c r="YT454" s="1"/>
      <c r="YU454" s="1"/>
      <c r="YV454" s="1"/>
      <c r="YW454" s="1"/>
      <c r="YX454" s="1"/>
      <c r="YY454" s="1"/>
      <c r="YZ454" s="1"/>
      <c r="ZA454" s="1"/>
      <c r="ZB454" s="1"/>
      <c r="ZC454" s="1"/>
      <c r="ZD454" s="1"/>
      <c r="ZE454" s="1"/>
      <c r="ZF454" s="1"/>
      <c r="ZG454" s="1"/>
      <c r="ZH454" s="1"/>
      <c r="ZI454" s="1"/>
      <c r="ZJ454" s="1"/>
      <c r="ZK454" s="1"/>
      <c r="ZL454" s="1"/>
      <c r="ZM454" s="1"/>
      <c r="ZN454" s="1"/>
      <c r="ZO454" s="1"/>
      <c r="ZP454" s="1"/>
      <c r="ZQ454" s="1"/>
      <c r="ZR454" s="1"/>
      <c r="ZS454" s="1"/>
      <c r="ZT454" s="1"/>
      <c r="ZU454" s="1"/>
      <c r="ZV454" s="1"/>
      <c r="ZW454" s="1"/>
      <c r="ZX454" s="1"/>
      <c r="ZY454" s="1"/>
      <c r="ZZ454" s="1"/>
      <c r="AAA454" s="1"/>
      <c r="AAB454" s="1"/>
    </row>
    <row r="455" ht="14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  <c r="KJ455" s="1"/>
      <c r="KK455" s="1"/>
      <c r="KL455" s="1"/>
      <c r="KM455" s="1"/>
      <c r="KN455" s="1"/>
      <c r="KO455" s="1"/>
      <c r="KP455" s="1"/>
      <c r="KQ455" s="1"/>
      <c r="KR455" s="1"/>
      <c r="KS455" s="1"/>
      <c r="KT455" s="1"/>
      <c r="KU455" s="1"/>
      <c r="KV455" s="1"/>
      <c r="KW455" s="1"/>
      <c r="KX455" s="1"/>
      <c r="KY455" s="1"/>
      <c r="KZ455" s="1"/>
      <c r="LA455" s="1"/>
      <c r="LB455" s="1"/>
      <c r="LC455" s="1"/>
      <c r="LD455" s="1"/>
      <c r="LE455" s="1"/>
      <c r="LF455" s="1"/>
      <c r="LG455" s="1"/>
      <c r="LH455" s="1"/>
      <c r="LI455" s="1"/>
      <c r="LJ455" s="1"/>
      <c r="LK455" s="1"/>
      <c r="LL455" s="1"/>
      <c r="LM455" s="1"/>
      <c r="LN455" s="1"/>
      <c r="LO455" s="1"/>
      <c r="LP455" s="1"/>
      <c r="LQ455" s="1"/>
      <c r="LR455" s="1"/>
      <c r="LS455" s="1"/>
      <c r="LT455" s="1"/>
      <c r="LU455" s="1"/>
      <c r="LV455" s="1"/>
      <c r="LW455" s="1"/>
      <c r="LX455" s="1"/>
      <c r="LY455" s="1"/>
      <c r="LZ455" s="1"/>
      <c r="MA455" s="1"/>
      <c r="MB455" s="1"/>
      <c r="MC455" s="1"/>
      <c r="MD455" s="1"/>
      <c r="ME455" s="1"/>
      <c r="MF455" s="1"/>
      <c r="MG455" s="1"/>
      <c r="MH455" s="1"/>
      <c r="MI455" s="1"/>
      <c r="MJ455" s="1"/>
      <c r="MK455" s="1"/>
      <c r="ML455" s="1"/>
      <c r="MM455" s="1"/>
      <c r="MN455" s="1"/>
      <c r="MO455" s="1"/>
      <c r="MP455" s="1"/>
      <c r="MQ455" s="1"/>
      <c r="MR455" s="1"/>
      <c r="MS455" s="1"/>
      <c r="MT455" s="1"/>
      <c r="MU455" s="1"/>
      <c r="MV455" s="1"/>
      <c r="MW455" s="1"/>
      <c r="MX455" s="1"/>
      <c r="MY455" s="1"/>
      <c r="MZ455" s="1"/>
      <c r="NA455" s="1"/>
      <c r="NB455" s="1"/>
      <c r="NC455" s="1"/>
      <c r="ND455" s="1"/>
      <c r="NE455" s="1"/>
      <c r="NF455" s="1"/>
      <c r="NG455" s="1"/>
      <c r="NH455" s="1"/>
      <c r="NI455" s="1"/>
      <c r="NJ455" s="1"/>
      <c r="NK455" s="1"/>
      <c r="NL455" s="1"/>
      <c r="NM455" s="1"/>
      <c r="NN455" s="1"/>
      <c r="NO455" s="1"/>
      <c r="NP455" s="1"/>
      <c r="NQ455" s="1"/>
      <c r="NR455" s="1"/>
      <c r="NS455" s="1"/>
      <c r="NT455" s="1"/>
      <c r="NU455" s="1"/>
      <c r="NV455" s="1"/>
      <c r="NW455" s="1"/>
      <c r="NX455" s="1"/>
      <c r="NY455" s="1"/>
      <c r="NZ455" s="1"/>
      <c r="OA455" s="1"/>
      <c r="OB455" s="1"/>
      <c r="OC455" s="1"/>
      <c r="OD455" s="1"/>
      <c r="OE455" s="1"/>
      <c r="OF455" s="1"/>
      <c r="OG455" s="1"/>
      <c r="OH455" s="1"/>
      <c r="OI455" s="1"/>
      <c r="OJ455" s="1"/>
      <c r="OK455" s="1"/>
      <c r="OL455" s="1"/>
      <c r="OM455" s="1"/>
      <c r="ON455" s="1"/>
      <c r="OO455" s="1"/>
      <c r="OP455" s="1"/>
      <c r="OQ455" s="1"/>
      <c r="OR455" s="1"/>
      <c r="OS455" s="1"/>
      <c r="OT455" s="1"/>
      <c r="OU455" s="1"/>
      <c r="OV455" s="1"/>
      <c r="OW455" s="1"/>
      <c r="OX455" s="1"/>
      <c r="OY455" s="1"/>
      <c r="OZ455" s="1"/>
      <c r="PA455" s="1"/>
      <c r="PB455" s="1"/>
      <c r="PC455" s="1"/>
      <c r="PD455" s="1"/>
      <c r="PE455" s="1"/>
      <c r="PF455" s="1"/>
      <c r="PG455" s="1"/>
      <c r="PH455" s="1"/>
      <c r="PI455" s="1"/>
      <c r="PJ455" s="1"/>
      <c r="PK455" s="1"/>
      <c r="PL455" s="1"/>
      <c r="PM455" s="1"/>
      <c r="PN455" s="1"/>
      <c r="PO455" s="1"/>
      <c r="PP455" s="1"/>
      <c r="PQ455" s="1"/>
      <c r="PR455" s="1"/>
      <c r="PS455" s="1"/>
      <c r="PT455" s="1"/>
      <c r="PU455" s="1"/>
      <c r="PV455" s="1"/>
      <c r="PW455" s="1"/>
      <c r="PX455" s="1"/>
      <c r="PY455" s="1"/>
      <c r="PZ455" s="1"/>
      <c r="QA455" s="1"/>
      <c r="QB455" s="1"/>
      <c r="QC455" s="1"/>
      <c r="QD455" s="1"/>
      <c r="QE455" s="1"/>
      <c r="QF455" s="1"/>
      <c r="QG455" s="1"/>
      <c r="QH455" s="1"/>
      <c r="QI455" s="1"/>
      <c r="QJ455" s="1"/>
      <c r="QK455" s="1"/>
      <c r="QL455" s="1"/>
      <c r="QM455" s="1"/>
      <c r="QN455" s="1"/>
      <c r="QO455" s="1"/>
      <c r="QP455" s="1"/>
      <c r="QQ455" s="1"/>
      <c r="QR455" s="1"/>
      <c r="QS455" s="1"/>
      <c r="QT455" s="1"/>
      <c r="QU455" s="1"/>
      <c r="QV455" s="1"/>
      <c r="QW455" s="1"/>
      <c r="QX455" s="1"/>
      <c r="QY455" s="1"/>
      <c r="QZ455" s="1"/>
      <c r="RA455" s="1"/>
      <c r="RB455" s="1"/>
      <c r="RC455" s="1"/>
      <c r="RD455" s="1"/>
      <c r="RE455" s="1"/>
      <c r="RF455" s="1"/>
      <c r="RG455" s="1"/>
      <c r="RH455" s="1"/>
      <c r="RI455" s="1"/>
      <c r="RJ455" s="1"/>
      <c r="RK455" s="1"/>
      <c r="RL455" s="1"/>
      <c r="RM455" s="1"/>
      <c r="RN455" s="1"/>
      <c r="RO455" s="1"/>
      <c r="RP455" s="1"/>
      <c r="RQ455" s="1"/>
      <c r="RR455" s="1"/>
      <c r="RS455" s="1"/>
      <c r="RT455" s="1"/>
      <c r="RU455" s="1"/>
      <c r="RV455" s="1"/>
      <c r="RW455" s="1"/>
      <c r="RX455" s="1"/>
      <c r="RY455" s="1"/>
      <c r="RZ455" s="1"/>
      <c r="SA455" s="1"/>
      <c r="SB455" s="1"/>
      <c r="SC455" s="1"/>
      <c r="SD455" s="1"/>
      <c r="SE455" s="1"/>
      <c r="SF455" s="1"/>
      <c r="SG455" s="1"/>
      <c r="SH455" s="1"/>
      <c r="SI455" s="1"/>
      <c r="SJ455" s="1"/>
      <c r="SK455" s="1"/>
      <c r="SL455" s="1"/>
      <c r="SM455" s="1"/>
      <c r="SN455" s="1"/>
      <c r="SO455" s="1"/>
      <c r="SP455" s="1"/>
      <c r="SQ455" s="1"/>
      <c r="SR455" s="1"/>
      <c r="SS455" s="1"/>
      <c r="ST455" s="1"/>
      <c r="SU455" s="1"/>
      <c r="SV455" s="1"/>
      <c r="SW455" s="1"/>
      <c r="SX455" s="1"/>
      <c r="SY455" s="1"/>
      <c r="SZ455" s="1"/>
      <c r="TA455" s="1"/>
      <c r="TB455" s="1"/>
      <c r="TC455" s="1"/>
      <c r="TD455" s="1"/>
      <c r="TE455" s="1"/>
      <c r="TF455" s="1"/>
      <c r="TG455" s="1"/>
      <c r="TH455" s="1"/>
      <c r="TI455" s="1"/>
      <c r="TJ455" s="1"/>
      <c r="TK455" s="1"/>
      <c r="TL455" s="1"/>
      <c r="TM455" s="1"/>
      <c r="TN455" s="1"/>
      <c r="TO455" s="1"/>
      <c r="TP455" s="1"/>
      <c r="TQ455" s="1"/>
      <c r="TR455" s="1"/>
      <c r="TS455" s="1"/>
      <c r="TT455" s="1"/>
      <c r="TU455" s="1"/>
      <c r="TV455" s="1"/>
      <c r="TW455" s="1"/>
      <c r="TX455" s="1"/>
      <c r="TY455" s="1"/>
      <c r="TZ455" s="1"/>
      <c r="UA455" s="1"/>
      <c r="UB455" s="1"/>
      <c r="UC455" s="1"/>
      <c r="UD455" s="1"/>
      <c r="UE455" s="1"/>
      <c r="UF455" s="1"/>
      <c r="UG455" s="1"/>
      <c r="UH455" s="1"/>
      <c r="UI455" s="1"/>
      <c r="UJ455" s="1"/>
      <c r="UK455" s="1"/>
      <c r="UL455" s="1"/>
      <c r="UM455" s="1"/>
      <c r="UN455" s="1"/>
      <c r="UO455" s="1"/>
      <c r="UP455" s="1"/>
      <c r="UQ455" s="1"/>
      <c r="UR455" s="1"/>
      <c r="US455" s="1"/>
      <c r="UT455" s="1"/>
      <c r="UU455" s="1"/>
      <c r="UV455" s="1"/>
      <c r="UW455" s="1"/>
      <c r="UX455" s="1"/>
      <c r="UY455" s="1"/>
      <c r="UZ455" s="1"/>
      <c r="VA455" s="1"/>
      <c r="VB455" s="1"/>
      <c r="VC455" s="1"/>
      <c r="VD455" s="1"/>
      <c r="VE455" s="1"/>
      <c r="VF455" s="1"/>
      <c r="VG455" s="1"/>
      <c r="VH455" s="1"/>
      <c r="VI455" s="1"/>
      <c r="VJ455" s="1"/>
      <c r="VK455" s="1"/>
      <c r="VL455" s="1"/>
      <c r="VM455" s="1"/>
      <c r="VN455" s="1"/>
      <c r="VO455" s="1"/>
      <c r="VP455" s="1"/>
      <c r="VQ455" s="1"/>
      <c r="VR455" s="1"/>
      <c r="VS455" s="1"/>
      <c r="VT455" s="1"/>
      <c r="VU455" s="1"/>
      <c r="VV455" s="1"/>
      <c r="VW455" s="1"/>
      <c r="VX455" s="1"/>
      <c r="VY455" s="1"/>
      <c r="VZ455" s="1"/>
      <c r="WA455" s="1"/>
      <c r="WB455" s="1"/>
      <c r="WC455" s="1"/>
      <c r="WD455" s="1"/>
      <c r="WE455" s="1"/>
      <c r="WF455" s="1"/>
      <c r="WG455" s="1"/>
      <c r="WH455" s="1"/>
      <c r="WI455" s="1"/>
      <c r="WJ455" s="1"/>
      <c r="WK455" s="1"/>
      <c r="WL455" s="1"/>
      <c r="WM455" s="1"/>
      <c r="WN455" s="1"/>
      <c r="WO455" s="1"/>
      <c r="WP455" s="1"/>
      <c r="WQ455" s="1"/>
      <c r="WR455" s="1"/>
      <c r="WS455" s="1"/>
      <c r="WT455" s="1"/>
      <c r="WU455" s="1"/>
      <c r="WV455" s="1"/>
      <c r="WW455" s="1"/>
      <c r="WX455" s="1"/>
      <c r="WY455" s="1"/>
      <c r="WZ455" s="1"/>
      <c r="XA455" s="1"/>
      <c r="XB455" s="1"/>
      <c r="XC455" s="1"/>
      <c r="XD455" s="1"/>
      <c r="XE455" s="1"/>
      <c r="XF455" s="1"/>
      <c r="XG455" s="1"/>
      <c r="XH455" s="1"/>
      <c r="XI455" s="1"/>
      <c r="XJ455" s="1"/>
      <c r="XK455" s="1"/>
      <c r="XL455" s="1"/>
      <c r="XM455" s="1"/>
      <c r="XN455" s="1"/>
      <c r="XO455" s="1"/>
      <c r="XP455" s="1"/>
      <c r="XQ455" s="1"/>
      <c r="XR455" s="1"/>
      <c r="XS455" s="1"/>
      <c r="XT455" s="1"/>
      <c r="XU455" s="1"/>
      <c r="XV455" s="1"/>
      <c r="XW455" s="1"/>
      <c r="XX455" s="1"/>
      <c r="XY455" s="1"/>
      <c r="XZ455" s="1"/>
      <c r="YA455" s="1"/>
      <c r="YB455" s="1"/>
      <c r="YC455" s="1"/>
      <c r="YD455" s="1"/>
      <c r="YE455" s="1"/>
      <c r="YF455" s="1"/>
      <c r="YG455" s="1"/>
      <c r="YH455" s="1"/>
      <c r="YI455" s="1"/>
      <c r="YJ455" s="1"/>
      <c r="YK455" s="1"/>
      <c r="YL455" s="1"/>
      <c r="YM455" s="1"/>
      <c r="YN455" s="1"/>
      <c r="YO455" s="1"/>
      <c r="YP455" s="1"/>
      <c r="YQ455" s="1"/>
      <c r="YR455" s="1"/>
      <c r="YS455" s="1"/>
      <c r="YT455" s="1"/>
      <c r="YU455" s="1"/>
      <c r="YV455" s="1"/>
      <c r="YW455" s="1"/>
      <c r="YX455" s="1"/>
      <c r="YY455" s="1"/>
      <c r="YZ455" s="1"/>
      <c r="ZA455" s="1"/>
      <c r="ZB455" s="1"/>
      <c r="ZC455" s="1"/>
      <c r="ZD455" s="1"/>
      <c r="ZE455" s="1"/>
      <c r="ZF455" s="1"/>
      <c r="ZG455" s="1"/>
      <c r="ZH455" s="1"/>
      <c r="ZI455" s="1"/>
      <c r="ZJ455" s="1"/>
      <c r="ZK455" s="1"/>
      <c r="ZL455" s="1"/>
      <c r="ZM455" s="1"/>
      <c r="ZN455" s="1"/>
      <c r="ZO455" s="1"/>
      <c r="ZP455" s="1"/>
      <c r="ZQ455" s="1"/>
      <c r="ZR455" s="1"/>
      <c r="ZS455" s="1"/>
      <c r="ZT455" s="1"/>
      <c r="ZU455" s="1"/>
      <c r="ZV455" s="1"/>
      <c r="ZW455" s="1"/>
      <c r="ZX455" s="1"/>
      <c r="ZY455" s="1"/>
      <c r="ZZ455" s="1"/>
      <c r="AAA455" s="1"/>
      <c r="AAB455" s="1"/>
    </row>
    <row r="456" ht="14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  <c r="PO456" s="1"/>
      <c r="PP456" s="1"/>
      <c r="PQ456" s="1"/>
      <c r="PR456" s="1"/>
      <c r="PS456" s="1"/>
      <c r="PT456" s="1"/>
      <c r="PU456" s="1"/>
      <c r="PV456" s="1"/>
      <c r="PW456" s="1"/>
      <c r="PX456" s="1"/>
      <c r="PY456" s="1"/>
      <c r="PZ456" s="1"/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  <c r="RF456" s="1"/>
      <c r="RG456" s="1"/>
      <c r="RH456" s="1"/>
      <c r="RI456" s="1"/>
      <c r="RJ456" s="1"/>
      <c r="RK456" s="1"/>
      <c r="RL456" s="1"/>
      <c r="RM456" s="1"/>
      <c r="RN456" s="1"/>
      <c r="RO456" s="1"/>
      <c r="RP456" s="1"/>
      <c r="RQ456" s="1"/>
      <c r="RR456" s="1"/>
      <c r="RS456" s="1"/>
      <c r="RT456" s="1"/>
      <c r="RU456" s="1"/>
      <c r="RV456" s="1"/>
      <c r="RW456" s="1"/>
      <c r="RX456" s="1"/>
      <c r="RY456" s="1"/>
      <c r="RZ456" s="1"/>
      <c r="SA456" s="1"/>
      <c r="SB456" s="1"/>
      <c r="SC456" s="1"/>
      <c r="SD456" s="1"/>
      <c r="SE456" s="1"/>
      <c r="SF456" s="1"/>
      <c r="SG456" s="1"/>
      <c r="SH456" s="1"/>
      <c r="SI456" s="1"/>
      <c r="SJ456" s="1"/>
      <c r="SK456" s="1"/>
      <c r="SL456" s="1"/>
      <c r="SM456" s="1"/>
      <c r="SN456" s="1"/>
      <c r="SO456" s="1"/>
      <c r="SP456" s="1"/>
      <c r="SQ456" s="1"/>
      <c r="SR456" s="1"/>
      <c r="SS456" s="1"/>
      <c r="ST456" s="1"/>
      <c r="SU456" s="1"/>
      <c r="SV456" s="1"/>
      <c r="SW456" s="1"/>
      <c r="SX456" s="1"/>
      <c r="SY456" s="1"/>
      <c r="SZ456" s="1"/>
      <c r="TA456" s="1"/>
      <c r="TB456" s="1"/>
      <c r="TC456" s="1"/>
      <c r="TD456" s="1"/>
      <c r="TE456" s="1"/>
      <c r="TF456" s="1"/>
      <c r="TG456" s="1"/>
      <c r="TH456" s="1"/>
      <c r="TI456" s="1"/>
      <c r="TJ456" s="1"/>
      <c r="TK456" s="1"/>
      <c r="TL456" s="1"/>
      <c r="TM456" s="1"/>
      <c r="TN456" s="1"/>
      <c r="TO456" s="1"/>
      <c r="TP456" s="1"/>
      <c r="TQ456" s="1"/>
      <c r="TR456" s="1"/>
      <c r="TS456" s="1"/>
      <c r="TT456" s="1"/>
      <c r="TU456" s="1"/>
      <c r="TV456" s="1"/>
      <c r="TW456" s="1"/>
      <c r="TX456" s="1"/>
      <c r="TY456" s="1"/>
      <c r="TZ456" s="1"/>
      <c r="UA456" s="1"/>
      <c r="UB456" s="1"/>
      <c r="UC456" s="1"/>
      <c r="UD456" s="1"/>
      <c r="UE456" s="1"/>
      <c r="UF456" s="1"/>
      <c r="UG456" s="1"/>
      <c r="UH456" s="1"/>
      <c r="UI456" s="1"/>
      <c r="UJ456" s="1"/>
      <c r="UK456" s="1"/>
      <c r="UL456" s="1"/>
      <c r="UM456" s="1"/>
      <c r="UN456" s="1"/>
      <c r="UO456" s="1"/>
      <c r="UP456" s="1"/>
      <c r="UQ456" s="1"/>
      <c r="UR456" s="1"/>
      <c r="US456" s="1"/>
      <c r="UT456" s="1"/>
      <c r="UU456" s="1"/>
      <c r="UV456" s="1"/>
      <c r="UW456" s="1"/>
      <c r="UX456" s="1"/>
      <c r="UY456" s="1"/>
      <c r="UZ456" s="1"/>
      <c r="VA456" s="1"/>
      <c r="VB456" s="1"/>
      <c r="VC456" s="1"/>
      <c r="VD456" s="1"/>
      <c r="VE456" s="1"/>
      <c r="VF456" s="1"/>
      <c r="VG456" s="1"/>
      <c r="VH456" s="1"/>
      <c r="VI456" s="1"/>
      <c r="VJ456" s="1"/>
      <c r="VK456" s="1"/>
      <c r="VL456" s="1"/>
      <c r="VM456" s="1"/>
      <c r="VN456" s="1"/>
      <c r="VO456" s="1"/>
      <c r="VP456" s="1"/>
      <c r="VQ456" s="1"/>
      <c r="VR456" s="1"/>
      <c r="VS456" s="1"/>
      <c r="VT456" s="1"/>
      <c r="VU456" s="1"/>
      <c r="VV456" s="1"/>
      <c r="VW456" s="1"/>
      <c r="VX456" s="1"/>
      <c r="VY456" s="1"/>
      <c r="VZ456" s="1"/>
      <c r="WA456" s="1"/>
      <c r="WB456" s="1"/>
      <c r="WC456" s="1"/>
      <c r="WD456" s="1"/>
      <c r="WE456" s="1"/>
      <c r="WF456" s="1"/>
      <c r="WG456" s="1"/>
      <c r="WH456" s="1"/>
      <c r="WI456" s="1"/>
      <c r="WJ456" s="1"/>
      <c r="WK456" s="1"/>
      <c r="WL456" s="1"/>
      <c r="WM456" s="1"/>
      <c r="WN456" s="1"/>
      <c r="WO456" s="1"/>
      <c r="WP456" s="1"/>
      <c r="WQ456" s="1"/>
      <c r="WR456" s="1"/>
      <c r="WS456" s="1"/>
      <c r="WT456" s="1"/>
      <c r="WU456" s="1"/>
      <c r="WV456" s="1"/>
      <c r="WW456" s="1"/>
      <c r="WX456" s="1"/>
      <c r="WY456" s="1"/>
      <c r="WZ456" s="1"/>
      <c r="XA456" s="1"/>
      <c r="XB456" s="1"/>
      <c r="XC456" s="1"/>
      <c r="XD456" s="1"/>
      <c r="XE456" s="1"/>
      <c r="XF456" s="1"/>
      <c r="XG456" s="1"/>
      <c r="XH456" s="1"/>
      <c r="XI456" s="1"/>
      <c r="XJ456" s="1"/>
      <c r="XK456" s="1"/>
      <c r="XL456" s="1"/>
      <c r="XM456" s="1"/>
      <c r="XN456" s="1"/>
      <c r="XO456" s="1"/>
      <c r="XP456" s="1"/>
      <c r="XQ456" s="1"/>
      <c r="XR456" s="1"/>
      <c r="XS456" s="1"/>
      <c r="XT456" s="1"/>
      <c r="XU456" s="1"/>
      <c r="XV456" s="1"/>
      <c r="XW456" s="1"/>
      <c r="XX456" s="1"/>
      <c r="XY456" s="1"/>
      <c r="XZ456" s="1"/>
      <c r="YA456" s="1"/>
      <c r="YB456" s="1"/>
      <c r="YC456" s="1"/>
      <c r="YD456" s="1"/>
      <c r="YE456" s="1"/>
      <c r="YF456" s="1"/>
      <c r="YG456" s="1"/>
      <c r="YH456" s="1"/>
      <c r="YI456" s="1"/>
      <c r="YJ456" s="1"/>
      <c r="YK456" s="1"/>
      <c r="YL456" s="1"/>
      <c r="YM456" s="1"/>
      <c r="YN456" s="1"/>
      <c r="YO456" s="1"/>
      <c r="YP456" s="1"/>
      <c r="YQ456" s="1"/>
      <c r="YR456" s="1"/>
      <c r="YS456" s="1"/>
      <c r="YT456" s="1"/>
      <c r="YU456" s="1"/>
      <c r="YV456" s="1"/>
      <c r="YW456" s="1"/>
      <c r="YX456" s="1"/>
      <c r="YY456" s="1"/>
      <c r="YZ456" s="1"/>
      <c r="ZA456" s="1"/>
      <c r="ZB456" s="1"/>
      <c r="ZC456" s="1"/>
      <c r="ZD456" s="1"/>
      <c r="ZE456" s="1"/>
      <c r="ZF456" s="1"/>
      <c r="ZG456" s="1"/>
      <c r="ZH456" s="1"/>
      <c r="ZI456" s="1"/>
      <c r="ZJ456" s="1"/>
      <c r="ZK456" s="1"/>
      <c r="ZL456" s="1"/>
      <c r="ZM456" s="1"/>
      <c r="ZN456" s="1"/>
      <c r="ZO456" s="1"/>
      <c r="ZP456" s="1"/>
      <c r="ZQ456" s="1"/>
      <c r="ZR456" s="1"/>
      <c r="ZS456" s="1"/>
      <c r="ZT456" s="1"/>
      <c r="ZU456" s="1"/>
      <c r="ZV456" s="1"/>
      <c r="ZW456" s="1"/>
      <c r="ZX456" s="1"/>
      <c r="ZY456" s="1"/>
      <c r="ZZ456" s="1"/>
      <c r="AAA456" s="1"/>
      <c r="AAB456" s="1"/>
    </row>
    <row r="457" ht="14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  <c r="KJ457" s="1"/>
      <c r="KK457" s="1"/>
      <c r="KL457" s="1"/>
      <c r="KM457" s="1"/>
      <c r="KN457" s="1"/>
      <c r="KO457" s="1"/>
      <c r="KP457" s="1"/>
      <c r="KQ457" s="1"/>
      <c r="KR457" s="1"/>
      <c r="KS457" s="1"/>
      <c r="KT457" s="1"/>
      <c r="KU457" s="1"/>
      <c r="KV457" s="1"/>
      <c r="KW457" s="1"/>
      <c r="KX457" s="1"/>
      <c r="KY457" s="1"/>
      <c r="KZ457" s="1"/>
      <c r="LA457" s="1"/>
      <c r="LB457" s="1"/>
      <c r="LC457" s="1"/>
      <c r="LD457" s="1"/>
      <c r="LE457" s="1"/>
      <c r="LF457" s="1"/>
      <c r="LG457" s="1"/>
      <c r="LH457" s="1"/>
      <c r="LI457" s="1"/>
      <c r="LJ457" s="1"/>
      <c r="LK457" s="1"/>
      <c r="LL457" s="1"/>
      <c r="LM457" s="1"/>
      <c r="LN457" s="1"/>
      <c r="LO457" s="1"/>
      <c r="LP457" s="1"/>
      <c r="LQ457" s="1"/>
      <c r="LR457" s="1"/>
      <c r="LS457" s="1"/>
      <c r="LT457" s="1"/>
      <c r="LU457" s="1"/>
      <c r="LV457" s="1"/>
      <c r="LW457" s="1"/>
      <c r="LX457" s="1"/>
      <c r="LY457" s="1"/>
      <c r="LZ457" s="1"/>
      <c r="MA457" s="1"/>
      <c r="MB457" s="1"/>
      <c r="MC457" s="1"/>
      <c r="MD457" s="1"/>
      <c r="ME457" s="1"/>
      <c r="MF457" s="1"/>
      <c r="MG457" s="1"/>
      <c r="MH457" s="1"/>
      <c r="MI457" s="1"/>
      <c r="MJ457" s="1"/>
      <c r="MK457" s="1"/>
      <c r="ML457" s="1"/>
      <c r="MM457" s="1"/>
      <c r="MN457" s="1"/>
      <c r="MO457" s="1"/>
      <c r="MP457" s="1"/>
      <c r="MQ457" s="1"/>
      <c r="MR457" s="1"/>
      <c r="MS457" s="1"/>
      <c r="MT457" s="1"/>
      <c r="MU457" s="1"/>
      <c r="MV457" s="1"/>
      <c r="MW457" s="1"/>
      <c r="MX457" s="1"/>
      <c r="MY457" s="1"/>
      <c r="MZ457" s="1"/>
      <c r="NA457" s="1"/>
      <c r="NB457" s="1"/>
      <c r="NC457" s="1"/>
      <c r="ND457" s="1"/>
      <c r="NE457" s="1"/>
      <c r="NF457" s="1"/>
      <c r="NG457" s="1"/>
      <c r="NH457" s="1"/>
      <c r="NI457" s="1"/>
      <c r="NJ457" s="1"/>
      <c r="NK457" s="1"/>
      <c r="NL457" s="1"/>
      <c r="NM457" s="1"/>
      <c r="NN457" s="1"/>
      <c r="NO457" s="1"/>
      <c r="NP457" s="1"/>
      <c r="NQ457" s="1"/>
      <c r="NR457" s="1"/>
      <c r="NS457" s="1"/>
      <c r="NT457" s="1"/>
      <c r="NU457" s="1"/>
      <c r="NV457" s="1"/>
      <c r="NW457" s="1"/>
      <c r="NX457" s="1"/>
      <c r="NY457" s="1"/>
      <c r="NZ457" s="1"/>
      <c r="OA457" s="1"/>
      <c r="OB457" s="1"/>
      <c r="OC457" s="1"/>
      <c r="OD457" s="1"/>
      <c r="OE457" s="1"/>
      <c r="OF457" s="1"/>
      <c r="OG457" s="1"/>
      <c r="OH457" s="1"/>
      <c r="OI457" s="1"/>
      <c r="OJ457" s="1"/>
      <c r="OK457" s="1"/>
      <c r="OL457" s="1"/>
      <c r="OM457" s="1"/>
      <c r="ON457" s="1"/>
      <c r="OO457" s="1"/>
      <c r="OP457" s="1"/>
      <c r="OQ457" s="1"/>
      <c r="OR457" s="1"/>
      <c r="OS457" s="1"/>
      <c r="OT457" s="1"/>
      <c r="OU457" s="1"/>
      <c r="OV457" s="1"/>
      <c r="OW457" s="1"/>
      <c r="OX457" s="1"/>
      <c r="OY457" s="1"/>
      <c r="OZ457" s="1"/>
      <c r="PA457" s="1"/>
      <c r="PB457" s="1"/>
      <c r="PC457" s="1"/>
      <c r="PD457" s="1"/>
      <c r="PE457" s="1"/>
      <c r="PF457" s="1"/>
      <c r="PG457" s="1"/>
      <c r="PH457" s="1"/>
      <c r="PI457" s="1"/>
      <c r="PJ457" s="1"/>
      <c r="PK457" s="1"/>
      <c r="PL457" s="1"/>
      <c r="PM457" s="1"/>
      <c r="PN457" s="1"/>
      <c r="PO457" s="1"/>
      <c r="PP457" s="1"/>
      <c r="PQ457" s="1"/>
      <c r="PR457" s="1"/>
      <c r="PS457" s="1"/>
      <c r="PT457" s="1"/>
      <c r="PU457" s="1"/>
      <c r="PV457" s="1"/>
      <c r="PW457" s="1"/>
      <c r="PX457" s="1"/>
      <c r="PY457" s="1"/>
      <c r="PZ457" s="1"/>
      <c r="QA457" s="1"/>
      <c r="QB457" s="1"/>
      <c r="QC457" s="1"/>
      <c r="QD457" s="1"/>
      <c r="QE457" s="1"/>
      <c r="QF457" s="1"/>
      <c r="QG457" s="1"/>
      <c r="QH457" s="1"/>
      <c r="QI457" s="1"/>
      <c r="QJ457" s="1"/>
      <c r="QK457" s="1"/>
      <c r="QL457" s="1"/>
      <c r="QM457" s="1"/>
      <c r="QN457" s="1"/>
      <c r="QO457" s="1"/>
      <c r="QP457" s="1"/>
      <c r="QQ457" s="1"/>
      <c r="QR457" s="1"/>
      <c r="QS457" s="1"/>
      <c r="QT457" s="1"/>
      <c r="QU457" s="1"/>
      <c r="QV457" s="1"/>
      <c r="QW457" s="1"/>
      <c r="QX457" s="1"/>
      <c r="QY457" s="1"/>
      <c r="QZ457" s="1"/>
      <c r="RA457" s="1"/>
      <c r="RB457" s="1"/>
      <c r="RC457" s="1"/>
      <c r="RD457" s="1"/>
      <c r="RE457" s="1"/>
      <c r="RF457" s="1"/>
      <c r="RG457" s="1"/>
      <c r="RH457" s="1"/>
      <c r="RI457" s="1"/>
      <c r="RJ457" s="1"/>
      <c r="RK457" s="1"/>
      <c r="RL457" s="1"/>
      <c r="RM457" s="1"/>
      <c r="RN457" s="1"/>
      <c r="RO457" s="1"/>
      <c r="RP457" s="1"/>
      <c r="RQ457" s="1"/>
      <c r="RR457" s="1"/>
      <c r="RS457" s="1"/>
      <c r="RT457" s="1"/>
      <c r="RU457" s="1"/>
      <c r="RV457" s="1"/>
      <c r="RW457" s="1"/>
      <c r="RX457" s="1"/>
      <c r="RY457" s="1"/>
      <c r="RZ457" s="1"/>
      <c r="SA457" s="1"/>
      <c r="SB457" s="1"/>
      <c r="SC457" s="1"/>
      <c r="SD457" s="1"/>
      <c r="SE457" s="1"/>
      <c r="SF457" s="1"/>
      <c r="SG457" s="1"/>
      <c r="SH457" s="1"/>
      <c r="SI457" s="1"/>
      <c r="SJ457" s="1"/>
      <c r="SK457" s="1"/>
      <c r="SL457" s="1"/>
      <c r="SM457" s="1"/>
      <c r="SN457" s="1"/>
      <c r="SO457" s="1"/>
      <c r="SP457" s="1"/>
      <c r="SQ457" s="1"/>
      <c r="SR457" s="1"/>
      <c r="SS457" s="1"/>
      <c r="ST457" s="1"/>
      <c r="SU457" s="1"/>
      <c r="SV457" s="1"/>
      <c r="SW457" s="1"/>
      <c r="SX457" s="1"/>
      <c r="SY457" s="1"/>
      <c r="SZ457" s="1"/>
      <c r="TA457" s="1"/>
      <c r="TB457" s="1"/>
      <c r="TC457" s="1"/>
      <c r="TD457" s="1"/>
      <c r="TE457" s="1"/>
      <c r="TF457" s="1"/>
      <c r="TG457" s="1"/>
      <c r="TH457" s="1"/>
      <c r="TI457" s="1"/>
      <c r="TJ457" s="1"/>
      <c r="TK457" s="1"/>
      <c r="TL457" s="1"/>
      <c r="TM457" s="1"/>
      <c r="TN457" s="1"/>
      <c r="TO457" s="1"/>
      <c r="TP457" s="1"/>
      <c r="TQ457" s="1"/>
      <c r="TR457" s="1"/>
      <c r="TS457" s="1"/>
      <c r="TT457" s="1"/>
      <c r="TU457" s="1"/>
      <c r="TV457" s="1"/>
      <c r="TW457" s="1"/>
      <c r="TX457" s="1"/>
      <c r="TY457" s="1"/>
      <c r="TZ457" s="1"/>
      <c r="UA457" s="1"/>
      <c r="UB457" s="1"/>
      <c r="UC457" s="1"/>
      <c r="UD457" s="1"/>
      <c r="UE457" s="1"/>
      <c r="UF457" s="1"/>
      <c r="UG457" s="1"/>
      <c r="UH457" s="1"/>
      <c r="UI457" s="1"/>
      <c r="UJ457" s="1"/>
      <c r="UK457" s="1"/>
      <c r="UL457" s="1"/>
      <c r="UM457" s="1"/>
      <c r="UN457" s="1"/>
      <c r="UO457" s="1"/>
      <c r="UP457" s="1"/>
      <c r="UQ457" s="1"/>
      <c r="UR457" s="1"/>
      <c r="US457" s="1"/>
      <c r="UT457" s="1"/>
      <c r="UU457" s="1"/>
      <c r="UV457" s="1"/>
      <c r="UW457" s="1"/>
      <c r="UX457" s="1"/>
      <c r="UY457" s="1"/>
      <c r="UZ457" s="1"/>
      <c r="VA457" s="1"/>
      <c r="VB457" s="1"/>
      <c r="VC457" s="1"/>
      <c r="VD457" s="1"/>
      <c r="VE457" s="1"/>
      <c r="VF457" s="1"/>
      <c r="VG457" s="1"/>
      <c r="VH457" s="1"/>
      <c r="VI457" s="1"/>
      <c r="VJ457" s="1"/>
      <c r="VK457" s="1"/>
      <c r="VL457" s="1"/>
      <c r="VM457" s="1"/>
      <c r="VN457" s="1"/>
      <c r="VO457" s="1"/>
      <c r="VP457" s="1"/>
      <c r="VQ457" s="1"/>
      <c r="VR457" s="1"/>
      <c r="VS457" s="1"/>
      <c r="VT457" s="1"/>
      <c r="VU457" s="1"/>
      <c r="VV457" s="1"/>
      <c r="VW457" s="1"/>
      <c r="VX457" s="1"/>
      <c r="VY457" s="1"/>
      <c r="VZ457" s="1"/>
      <c r="WA457" s="1"/>
      <c r="WB457" s="1"/>
      <c r="WC457" s="1"/>
      <c r="WD457" s="1"/>
      <c r="WE457" s="1"/>
      <c r="WF457" s="1"/>
      <c r="WG457" s="1"/>
      <c r="WH457" s="1"/>
      <c r="WI457" s="1"/>
      <c r="WJ457" s="1"/>
      <c r="WK457" s="1"/>
      <c r="WL457" s="1"/>
      <c r="WM457" s="1"/>
      <c r="WN457" s="1"/>
      <c r="WO457" s="1"/>
      <c r="WP457" s="1"/>
      <c r="WQ457" s="1"/>
      <c r="WR457" s="1"/>
      <c r="WS457" s="1"/>
      <c r="WT457" s="1"/>
      <c r="WU457" s="1"/>
      <c r="WV457" s="1"/>
      <c r="WW457" s="1"/>
      <c r="WX457" s="1"/>
      <c r="WY457" s="1"/>
      <c r="WZ457" s="1"/>
      <c r="XA457" s="1"/>
      <c r="XB457" s="1"/>
      <c r="XC457" s="1"/>
      <c r="XD457" s="1"/>
      <c r="XE457" s="1"/>
      <c r="XF457" s="1"/>
      <c r="XG457" s="1"/>
      <c r="XH457" s="1"/>
      <c r="XI457" s="1"/>
      <c r="XJ457" s="1"/>
      <c r="XK457" s="1"/>
      <c r="XL457" s="1"/>
      <c r="XM457" s="1"/>
      <c r="XN457" s="1"/>
      <c r="XO457" s="1"/>
      <c r="XP457" s="1"/>
      <c r="XQ457" s="1"/>
      <c r="XR457" s="1"/>
      <c r="XS457" s="1"/>
      <c r="XT457" s="1"/>
      <c r="XU457" s="1"/>
      <c r="XV457" s="1"/>
      <c r="XW457" s="1"/>
      <c r="XX457" s="1"/>
      <c r="XY457" s="1"/>
      <c r="XZ457" s="1"/>
      <c r="YA457" s="1"/>
      <c r="YB457" s="1"/>
      <c r="YC457" s="1"/>
      <c r="YD457" s="1"/>
      <c r="YE457" s="1"/>
      <c r="YF457" s="1"/>
      <c r="YG457" s="1"/>
      <c r="YH457" s="1"/>
      <c r="YI457" s="1"/>
      <c r="YJ457" s="1"/>
      <c r="YK457" s="1"/>
      <c r="YL457" s="1"/>
      <c r="YM457" s="1"/>
      <c r="YN457" s="1"/>
      <c r="YO457" s="1"/>
      <c r="YP457" s="1"/>
      <c r="YQ457" s="1"/>
      <c r="YR457" s="1"/>
      <c r="YS457" s="1"/>
      <c r="YT457" s="1"/>
      <c r="YU457" s="1"/>
      <c r="YV457" s="1"/>
      <c r="YW457" s="1"/>
      <c r="YX457" s="1"/>
      <c r="YY457" s="1"/>
      <c r="YZ457" s="1"/>
      <c r="ZA457" s="1"/>
      <c r="ZB457" s="1"/>
      <c r="ZC457" s="1"/>
      <c r="ZD457" s="1"/>
      <c r="ZE457" s="1"/>
      <c r="ZF457" s="1"/>
      <c r="ZG457" s="1"/>
      <c r="ZH457" s="1"/>
      <c r="ZI457" s="1"/>
      <c r="ZJ457" s="1"/>
      <c r="ZK457" s="1"/>
      <c r="ZL457" s="1"/>
      <c r="ZM457" s="1"/>
      <c r="ZN457" s="1"/>
      <c r="ZO457" s="1"/>
      <c r="ZP457" s="1"/>
      <c r="ZQ457" s="1"/>
      <c r="ZR457" s="1"/>
      <c r="ZS457" s="1"/>
      <c r="ZT457" s="1"/>
      <c r="ZU457" s="1"/>
      <c r="ZV457" s="1"/>
      <c r="ZW457" s="1"/>
      <c r="ZX457" s="1"/>
      <c r="ZY457" s="1"/>
      <c r="ZZ457" s="1"/>
      <c r="AAA457" s="1"/>
      <c r="AAB457" s="1"/>
    </row>
    <row r="458" ht="14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  <c r="KJ458" s="1"/>
      <c r="KK458" s="1"/>
      <c r="KL458" s="1"/>
      <c r="KM458" s="1"/>
      <c r="KN458" s="1"/>
      <c r="KO458" s="1"/>
      <c r="KP458" s="1"/>
      <c r="KQ458" s="1"/>
      <c r="KR458" s="1"/>
      <c r="KS458" s="1"/>
      <c r="KT458" s="1"/>
      <c r="KU458" s="1"/>
      <c r="KV458" s="1"/>
      <c r="KW458" s="1"/>
      <c r="KX458" s="1"/>
      <c r="KY458" s="1"/>
      <c r="KZ458" s="1"/>
      <c r="LA458" s="1"/>
      <c r="LB458" s="1"/>
      <c r="LC458" s="1"/>
      <c r="LD458" s="1"/>
      <c r="LE458" s="1"/>
      <c r="LF458" s="1"/>
      <c r="LG458" s="1"/>
      <c r="LH458" s="1"/>
      <c r="LI458" s="1"/>
      <c r="LJ458" s="1"/>
      <c r="LK458" s="1"/>
      <c r="LL458" s="1"/>
      <c r="LM458" s="1"/>
      <c r="LN458" s="1"/>
      <c r="LO458" s="1"/>
      <c r="LP458" s="1"/>
      <c r="LQ458" s="1"/>
      <c r="LR458" s="1"/>
      <c r="LS458" s="1"/>
      <c r="LT458" s="1"/>
      <c r="LU458" s="1"/>
      <c r="LV458" s="1"/>
      <c r="LW458" s="1"/>
      <c r="LX458" s="1"/>
      <c r="LY458" s="1"/>
      <c r="LZ458" s="1"/>
      <c r="MA458" s="1"/>
      <c r="MB458" s="1"/>
      <c r="MC458" s="1"/>
      <c r="MD458" s="1"/>
      <c r="ME458" s="1"/>
      <c r="MF458" s="1"/>
      <c r="MG458" s="1"/>
      <c r="MH458" s="1"/>
      <c r="MI458" s="1"/>
      <c r="MJ458" s="1"/>
      <c r="MK458" s="1"/>
      <c r="ML458" s="1"/>
      <c r="MM458" s="1"/>
      <c r="MN458" s="1"/>
      <c r="MO458" s="1"/>
      <c r="MP458" s="1"/>
      <c r="MQ458" s="1"/>
      <c r="MR458" s="1"/>
      <c r="MS458" s="1"/>
      <c r="MT458" s="1"/>
      <c r="MU458" s="1"/>
      <c r="MV458" s="1"/>
      <c r="MW458" s="1"/>
      <c r="MX458" s="1"/>
      <c r="MY458" s="1"/>
      <c r="MZ458" s="1"/>
      <c r="NA458" s="1"/>
      <c r="NB458" s="1"/>
      <c r="NC458" s="1"/>
      <c r="ND458" s="1"/>
      <c r="NE458" s="1"/>
      <c r="NF458" s="1"/>
      <c r="NG458" s="1"/>
      <c r="NH458" s="1"/>
      <c r="NI458" s="1"/>
      <c r="NJ458" s="1"/>
      <c r="NK458" s="1"/>
      <c r="NL458" s="1"/>
      <c r="NM458" s="1"/>
      <c r="NN458" s="1"/>
      <c r="NO458" s="1"/>
      <c r="NP458" s="1"/>
      <c r="NQ458" s="1"/>
      <c r="NR458" s="1"/>
      <c r="NS458" s="1"/>
      <c r="NT458" s="1"/>
      <c r="NU458" s="1"/>
      <c r="NV458" s="1"/>
      <c r="NW458" s="1"/>
      <c r="NX458" s="1"/>
      <c r="NY458" s="1"/>
      <c r="NZ458" s="1"/>
      <c r="OA458" s="1"/>
      <c r="OB458" s="1"/>
      <c r="OC458" s="1"/>
      <c r="OD458" s="1"/>
      <c r="OE458" s="1"/>
      <c r="OF458" s="1"/>
      <c r="OG458" s="1"/>
      <c r="OH458" s="1"/>
      <c r="OI458" s="1"/>
      <c r="OJ458" s="1"/>
      <c r="OK458" s="1"/>
      <c r="OL458" s="1"/>
      <c r="OM458" s="1"/>
      <c r="ON458" s="1"/>
      <c r="OO458" s="1"/>
      <c r="OP458" s="1"/>
      <c r="OQ458" s="1"/>
      <c r="OR458" s="1"/>
      <c r="OS458" s="1"/>
      <c r="OT458" s="1"/>
      <c r="OU458" s="1"/>
      <c r="OV458" s="1"/>
      <c r="OW458" s="1"/>
      <c r="OX458" s="1"/>
      <c r="OY458" s="1"/>
      <c r="OZ458" s="1"/>
      <c r="PA458" s="1"/>
      <c r="PB458" s="1"/>
      <c r="PC458" s="1"/>
      <c r="PD458" s="1"/>
      <c r="PE458" s="1"/>
      <c r="PF458" s="1"/>
      <c r="PG458" s="1"/>
      <c r="PH458" s="1"/>
      <c r="PI458" s="1"/>
      <c r="PJ458" s="1"/>
      <c r="PK458" s="1"/>
      <c r="PL458" s="1"/>
      <c r="PM458" s="1"/>
      <c r="PN458" s="1"/>
      <c r="PO458" s="1"/>
      <c r="PP458" s="1"/>
      <c r="PQ458" s="1"/>
      <c r="PR458" s="1"/>
      <c r="PS458" s="1"/>
      <c r="PT458" s="1"/>
      <c r="PU458" s="1"/>
      <c r="PV458" s="1"/>
      <c r="PW458" s="1"/>
      <c r="PX458" s="1"/>
      <c r="PY458" s="1"/>
      <c r="PZ458" s="1"/>
      <c r="QA458" s="1"/>
      <c r="QB458" s="1"/>
      <c r="QC458" s="1"/>
      <c r="QD458" s="1"/>
      <c r="QE458" s="1"/>
      <c r="QF458" s="1"/>
      <c r="QG458" s="1"/>
      <c r="QH458" s="1"/>
      <c r="QI458" s="1"/>
      <c r="QJ458" s="1"/>
      <c r="QK458" s="1"/>
      <c r="QL458" s="1"/>
      <c r="QM458" s="1"/>
      <c r="QN458" s="1"/>
      <c r="QO458" s="1"/>
      <c r="QP458" s="1"/>
      <c r="QQ458" s="1"/>
      <c r="QR458" s="1"/>
      <c r="QS458" s="1"/>
      <c r="QT458" s="1"/>
      <c r="QU458" s="1"/>
      <c r="QV458" s="1"/>
      <c r="QW458" s="1"/>
      <c r="QX458" s="1"/>
      <c r="QY458" s="1"/>
      <c r="QZ458" s="1"/>
      <c r="RA458" s="1"/>
      <c r="RB458" s="1"/>
      <c r="RC458" s="1"/>
      <c r="RD458" s="1"/>
      <c r="RE458" s="1"/>
      <c r="RF458" s="1"/>
      <c r="RG458" s="1"/>
      <c r="RH458" s="1"/>
      <c r="RI458" s="1"/>
      <c r="RJ458" s="1"/>
      <c r="RK458" s="1"/>
      <c r="RL458" s="1"/>
      <c r="RM458" s="1"/>
      <c r="RN458" s="1"/>
      <c r="RO458" s="1"/>
      <c r="RP458" s="1"/>
      <c r="RQ458" s="1"/>
      <c r="RR458" s="1"/>
      <c r="RS458" s="1"/>
      <c r="RT458" s="1"/>
      <c r="RU458" s="1"/>
      <c r="RV458" s="1"/>
      <c r="RW458" s="1"/>
      <c r="RX458" s="1"/>
      <c r="RY458" s="1"/>
      <c r="RZ458" s="1"/>
      <c r="SA458" s="1"/>
      <c r="SB458" s="1"/>
      <c r="SC458" s="1"/>
      <c r="SD458" s="1"/>
      <c r="SE458" s="1"/>
      <c r="SF458" s="1"/>
      <c r="SG458" s="1"/>
      <c r="SH458" s="1"/>
      <c r="SI458" s="1"/>
      <c r="SJ458" s="1"/>
      <c r="SK458" s="1"/>
      <c r="SL458" s="1"/>
      <c r="SM458" s="1"/>
      <c r="SN458" s="1"/>
      <c r="SO458" s="1"/>
      <c r="SP458" s="1"/>
      <c r="SQ458" s="1"/>
      <c r="SR458" s="1"/>
      <c r="SS458" s="1"/>
      <c r="ST458" s="1"/>
      <c r="SU458" s="1"/>
      <c r="SV458" s="1"/>
      <c r="SW458" s="1"/>
      <c r="SX458" s="1"/>
      <c r="SY458" s="1"/>
      <c r="SZ458" s="1"/>
      <c r="TA458" s="1"/>
      <c r="TB458" s="1"/>
      <c r="TC458" s="1"/>
      <c r="TD458" s="1"/>
      <c r="TE458" s="1"/>
      <c r="TF458" s="1"/>
      <c r="TG458" s="1"/>
      <c r="TH458" s="1"/>
      <c r="TI458" s="1"/>
      <c r="TJ458" s="1"/>
      <c r="TK458" s="1"/>
      <c r="TL458" s="1"/>
      <c r="TM458" s="1"/>
      <c r="TN458" s="1"/>
      <c r="TO458" s="1"/>
      <c r="TP458" s="1"/>
      <c r="TQ458" s="1"/>
      <c r="TR458" s="1"/>
      <c r="TS458" s="1"/>
      <c r="TT458" s="1"/>
      <c r="TU458" s="1"/>
      <c r="TV458" s="1"/>
      <c r="TW458" s="1"/>
      <c r="TX458" s="1"/>
      <c r="TY458" s="1"/>
      <c r="TZ458" s="1"/>
      <c r="UA458" s="1"/>
      <c r="UB458" s="1"/>
      <c r="UC458" s="1"/>
      <c r="UD458" s="1"/>
      <c r="UE458" s="1"/>
      <c r="UF458" s="1"/>
      <c r="UG458" s="1"/>
      <c r="UH458" s="1"/>
      <c r="UI458" s="1"/>
      <c r="UJ458" s="1"/>
      <c r="UK458" s="1"/>
      <c r="UL458" s="1"/>
      <c r="UM458" s="1"/>
      <c r="UN458" s="1"/>
      <c r="UO458" s="1"/>
      <c r="UP458" s="1"/>
      <c r="UQ458" s="1"/>
      <c r="UR458" s="1"/>
      <c r="US458" s="1"/>
      <c r="UT458" s="1"/>
      <c r="UU458" s="1"/>
      <c r="UV458" s="1"/>
      <c r="UW458" s="1"/>
      <c r="UX458" s="1"/>
      <c r="UY458" s="1"/>
      <c r="UZ458" s="1"/>
      <c r="VA458" s="1"/>
      <c r="VB458" s="1"/>
      <c r="VC458" s="1"/>
      <c r="VD458" s="1"/>
      <c r="VE458" s="1"/>
      <c r="VF458" s="1"/>
      <c r="VG458" s="1"/>
      <c r="VH458" s="1"/>
      <c r="VI458" s="1"/>
      <c r="VJ458" s="1"/>
      <c r="VK458" s="1"/>
      <c r="VL458" s="1"/>
      <c r="VM458" s="1"/>
      <c r="VN458" s="1"/>
      <c r="VO458" s="1"/>
      <c r="VP458" s="1"/>
      <c r="VQ458" s="1"/>
      <c r="VR458" s="1"/>
      <c r="VS458" s="1"/>
      <c r="VT458" s="1"/>
      <c r="VU458" s="1"/>
      <c r="VV458" s="1"/>
      <c r="VW458" s="1"/>
      <c r="VX458" s="1"/>
      <c r="VY458" s="1"/>
      <c r="VZ458" s="1"/>
      <c r="WA458" s="1"/>
      <c r="WB458" s="1"/>
      <c r="WC458" s="1"/>
      <c r="WD458" s="1"/>
      <c r="WE458" s="1"/>
      <c r="WF458" s="1"/>
      <c r="WG458" s="1"/>
      <c r="WH458" s="1"/>
      <c r="WI458" s="1"/>
      <c r="WJ458" s="1"/>
      <c r="WK458" s="1"/>
      <c r="WL458" s="1"/>
      <c r="WM458" s="1"/>
      <c r="WN458" s="1"/>
      <c r="WO458" s="1"/>
      <c r="WP458" s="1"/>
      <c r="WQ458" s="1"/>
      <c r="WR458" s="1"/>
      <c r="WS458" s="1"/>
      <c r="WT458" s="1"/>
      <c r="WU458" s="1"/>
      <c r="WV458" s="1"/>
      <c r="WW458" s="1"/>
      <c r="WX458" s="1"/>
      <c r="WY458" s="1"/>
      <c r="WZ458" s="1"/>
      <c r="XA458" s="1"/>
      <c r="XB458" s="1"/>
      <c r="XC458" s="1"/>
      <c r="XD458" s="1"/>
      <c r="XE458" s="1"/>
      <c r="XF458" s="1"/>
      <c r="XG458" s="1"/>
      <c r="XH458" s="1"/>
      <c r="XI458" s="1"/>
      <c r="XJ458" s="1"/>
      <c r="XK458" s="1"/>
      <c r="XL458" s="1"/>
      <c r="XM458" s="1"/>
      <c r="XN458" s="1"/>
      <c r="XO458" s="1"/>
      <c r="XP458" s="1"/>
      <c r="XQ458" s="1"/>
      <c r="XR458" s="1"/>
      <c r="XS458" s="1"/>
      <c r="XT458" s="1"/>
      <c r="XU458" s="1"/>
      <c r="XV458" s="1"/>
      <c r="XW458" s="1"/>
      <c r="XX458" s="1"/>
      <c r="XY458" s="1"/>
      <c r="XZ458" s="1"/>
      <c r="YA458" s="1"/>
      <c r="YB458" s="1"/>
      <c r="YC458" s="1"/>
      <c r="YD458" s="1"/>
      <c r="YE458" s="1"/>
      <c r="YF458" s="1"/>
      <c r="YG458" s="1"/>
      <c r="YH458" s="1"/>
      <c r="YI458" s="1"/>
      <c r="YJ458" s="1"/>
      <c r="YK458" s="1"/>
      <c r="YL458" s="1"/>
      <c r="YM458" s="1"/>
      <c r="YN458" s="1"/>
      <c r="YO458" s="1"/>
      <c r="YP458" s="1"/>
      <c r="YQ458" s="1"/>
      <c r="YR458" s="1"/>
      <c r="YS458" s="1"/>
      <c r="YT458" s="1"/>
      <c r="YU458" s="1"/>
      <c r="YV458" s="1"/>
      <c r="YW458" s="1"/>
      <c r="YX458" s="1"/>
      <c r="YY458" s="1"/>
      <c r="YZ458" s="1"/>
      <c r="ZA458" s="1"/>
      <c r="ZB458" s="1"/>
      <c r="ZC458" s="1"/>
      <c r="ZD458" s="1"/>
      <c r="ZE458" s="1"/>
      <c r="ZF458" s="1"/>
      <c r="ZG458" s="1"/>
      <c r="ZH458" s="1"/>
      <c r="ZI458" s="1"/>
      <c r="ZJ458" s="1"/>
      <c r="ZK458" s="1"/>
      <c r="ZL458" s="1"/>
      <c r="ZM458" s="1"/>
      <c r="ZN458" s="1"/>
      <c r="ZO458" s="1"/>
      <c r="ZP458" s="1"/>
      <c r="ZQ458" s="1"/>
      <c r="ZR458" s="1"/>
      <c r="ZS458" s="1"/>
      <c r="ZT458" s="1"/>
      <c r="ZU458" s="1"/>
      <c r="ZV458" s="1"/>
      <c r="ZW458" s="1"/>
      <c r="ZX458" s="1"/>
      <c r="ZY458" s="1"/>
      <c r="ZZ458" s="1"/>
      <c r="AAA458" s="1"/>
      <c r="AAB458" s="1"/>
    </row>
    <row r="459" ht="14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  <c r="KK459" s="1"/>
      <c r="KL459" s="1"/>
      <c r="KM459" s="1"/>
      <c r="KN459" s="1"/>
      <c r="KO459" s="1"/>
      <c r="KP459" s="1"/>
      <c r="KQ459" s="1"/>
      <c r="KR459" s="1"/>
      <c r="KS459" s="1"/>
      <c r="KT459" s="1"/>
      <c r="KU459" s="1"/>
      <c r="KV459" s="1"/>
      <c r="KW459" s="1"/>
      <c r="KX459" s="1"/>
      <c r="KY459" s="1"/>
      <c r="KZ459" s="1"/>
      <c r="LA459" s="1"/>
      <c r="LB459" s="1"/>
      <c r="LC459" s="1"/>
      <c r="LD459" s="1"/>
      <c r="LE459" s="1"/>
      <c r="LF459" s="1"/>
      <c r="LG459" s="1"/>
      <c r="LH459" s="1"/>
      <c r="LI459" s="1"/>
      <c r="LJ459" s="1"/>
      <c r="LK459" s="1"/>
      <c r="LL459" s="1"/>
      <c r="LM459" s="1"/>
      <c r="LN459" s="1"/>
      <c r="LO459" s="1"/>
      <c r="LP459" s="1"/>
      <c r="LQ459" s="1"/>
      <c r="LR459" s="1"/>
      <c r="LS459" s="1"/>
      <c r="LT459" s="1"/>
      <c r="LU459" s="1"/>
      <c r="LV459" s="1"/>
      <c r="LW459" s="1"/>
      <c r="LX459" s="1"/>
      <c r="LY459" s="1"/>
      <c r="LZ459" s="1"/>
      <c r="MA459" s="1"/>
      <c r="MB459" s="1"/>
      <c r="MC459" s="1"/>
      <c r="MD459" s="1"/>
      <c r="ME459" s="1"/>
      <c r="MF459" s="1"/>
      <c r="MG459" s="1"/>
      <c r="MH459" s="1"/>
      <c r="MI459" s="1"/>
      <c r="MJ459" s="1"/>
      <c r="MK459" s="1"/>
      <c r="ML459" s="1"/>
      <c r="MM459" s="1"/>
      <c r="MN459" s="1"/>
      <c r="MO459" s="1"/>
      <c r="MP459" s="1"/>
      <c r="MQ459" s="1"/>
      <c r="MR459" s="1"/>
      <c r="MS459" s="1"/>
      <c r="MT459" s="1"/>
      <c r="MU459" s="1"/>
      <c r="MV459" s="1"/>
      <c r="MW459" s="1"/>
      <c r="MX459" s="1"/>
      <c r="MY459" s="1"/>
      <c r="MZ459" s="1"/>
      <c r="NA459" s="1"/>
      <c r="NB459" s="1"/>
      <c r="NC459" s="1"/>
      <c r="ND459" s="1"/>
      <c r="NE459" s="1"/>
      <c r="NF459" s="1"/>
      <c r="NG459" s="1"/>
      <c r="NH459" s="1"/>
      <c r="NI459" s="1"/>
      <c r="NJ459" s="1"/>
      <c r="NK459" s="1"/>
      <c r="NL459" s="1"/>
      <c r="NM459" s="1"/>
      <c r="NN459" s="1"/>
      <c r="NO459" s="1"/>
      <c r="NP459" s="1"/>
      <c r="NQ459" s="1"/>
      <c r="NR459" s="1"/>
      <c r="NS459" s="1"/>
      <c r="NT459" s="1"/>
      <c r="NU459" s="1"/>
      <c r="NV459" s="1"/>
      <c r="NW459" s="1"/>
      <c r="NX459" s="1"/>
      <c r="NY459" s="1"/>
      <c r="NZ459" s="1"/>
      <c r="OA459" s="1"/>
      <c r="OB459" s="1"/>
      <c r="OC459" s="1"/>
      <c r="OD459" s="1"/>
      <c r="OE459" s="1"/>
      <c r="OF459" s="1"/>
      <c r="OG459" s="1"/>
      <c r="OH459" s="1"/>
      <c r="OI459" s="1"/>
      <c r="OJ459" s="1"/>
      <c r="OK459" s="1"/>
      <c r="OL459" s="1"/>
      <c r="OM459" s="1"/>
      <c r="ON459" s="1"/>
      <c r="OO459" s="1"/>
      <c r="OP459" s="1"/>
      <c r="OQ459" s="1"/>
      <c r="OR459" s="1"/>
      <c r="OS459" s="1"/>
      <c r="OT459" s="1"/>
      <c r="OU459" s="1"/>
      <c r="OV459" s="1"/>
      <c r="OW459" s="1"/>
      <c r="OX459" s="1"/>
      <c r="OY459" s="1"/>
      <c r="OZ459" s="1"/>
      <c r="PA459" s="1"/>
      <c r="PB459" s="1"/>
      <c r="PC459" s="1"/>
      <c r="PD459" s="1"/>
      <c r="PE459" s="1"/>
      <c r="PF459" s="1"/>
      <c r="PG459" s="1"/>
      <c r="PH459" s="1"/>
      <c r="PI459" s="1"/>
      <c r="PJ459" s="1"/>
      <c r="PK459" s="1"/>
      <c r="PL459" s="1"/>
      <c r="PM459" s="1"/>
      <c r="PN459" s="1"/>
      <c r="PO459" s="1"/>
      <c r="PP459" s="1"/>
      <c r="PQ459" s="1"/>
      <c r="PR459" s="1"/>
      <c r="PS459" s="1"/>
      <c r="PT459" s="1"/>
      <c r="PU459" s="1"/>
      <c r="PV459" s="1"/>
      <c r="PW459" s="1"/>
      <c r="PX459" s="1"/>
      <c r="PY459" s="1"/>
      <c r="PZ459" s="1"/>
      <c r="QA459" s="1"/>
      <c r="QB459" s="1"/>
      <c r="QC459" s="1"/>
      <c r="QD459" s="1"/>
      <c r="QE459" s="1"/>
      <c r="QF459" s="1"/>
      <c r="QG459" s="1"/>
      <c r="QH459" s="1"/>
      <c r="QI459" s="1"/>
      <c r="QJ459" s="1"/>
      <c r="QK459" s="1"/>
      <c r="QL459" s="1"/>
      <c r="QM459" s="1"/>
      <c r="QN459" s="1"/>
      <c r="QO459" s="1"/>
      <c r="QP459" s="1"/>
      <c r="QQ459" s="1"/>
      <c r="QR459" s="1"/>
      <c r="QS459" s="1"/>
      <c r="QT459" s="1"/>
      <c r="QU459" s="1"/>
      <c r="QV459" s="1"/>
      <c r="QW459" s="1"/>
      <c r="QX459" s="1"/>
      <c r="QY459" s="1"/>
      <c r="QZ459" s="1"/>
      <c r="RA459" s="1"/>
      <c r="RB459" s="1"/>
      <c r="RC459" s="1"/>
      <c r="RD459" s="1"/>
      <c r="RE459" s="1"/>
      <c r="RF459" s="1"/>
      <c r="RG459" s="1"/>
      <c r="RH459" s="1"/>
      <c r="RI459" s="1"/>
      <c r="RJ459" s="1"/>
      <c r="RK459" s="1"/>
      <c r="RL459" s="1"/>
      <c r="RM459" s="1"/>
      <c r="RN459" s="1"/>
      <c r="RO459" s="1"/>
      <c r="RP459" s="1"/>
      <c r="RQ459" s="1"/>
      <c r="RR459" s="1"/>
      <c r="RS459" s="1"/>
      <c r="RT459" s="1"/>
      <c r="RU459" s="1"/>
      <c r="RV459" s="1"/>
      <c r="RW459" s="1"/>
      <c r="RX459" s="1"/>
      <c r="RY459" s="1"/>
      <c r="RZ459" s="1"/>
      <c r="SA459" s="1"/>
      <c r="SB459" s="1"/>
      <c r="SC459" s="1"/>
      <c r="SD459" s="1"/>
      <c r="SE459" s="1"/>
      <c r="SF459" s="1"/>
      <c r="SG459" s="1"/>
      <c r="SH459" s="1"/>
      <c r="SI459" s="1"/>
      <c r="SJ459" s="1"/>
      <c r="SK459" s="1"/>
      <c r="SL459" s="1"/>
      <c r="SM459" s="1"/>
      <c r="SN459" s="1"/>
      <c r="SO459" s="1"/>
      <c r="SP459" s="1"/>
      <c r="SQ459" s="1"/>
      <c r="SR459" s="1"/>
      <c r="SS459" s="1"/>
      <c r="ST459" s="1"/>
      <c r="SU459" s="1"/>
      <c r="SV459" s="1"/>
      <c r="SW459" s="1"/>
      <c r="SX459" s="1"/>
      <c r="SY459" s="1"/>
      <c r="SZ459" s="1"/>
      <c r="TA459" s="1"/>
      <c r="TB459" s="1"/>
      <c r="TC459" s="1"/>
      <c r="TD459" s="1"/>
      <c r="TE459" s="1"/>
      <c r="TF459" s="1"/>
      <c r="TG459" s="1"/>
      <c r="TH459" s="1"/>
      <c r="TI459" s="1"/>
      <c r="TJ459" s="1"/>
      <c r="TK459" s="1"/>
      <c r="TL459" s="1"/>
      <c r="TM459" s="1"/>
      <c r="TN459" s="1"/>
      <c r="TO459" s="1"/>
      <c r="TP459" s="1"/>
      <c r="TQ459" s="1"/>
      <c r="TR459" s="1"/>
      <c r="TS459" s="1"/>
      <c r="TT459" s="1"/>
      <c r="TU459" s="1"/>
      <c r="TV459" s="1"/>
      <c r="TW459" s="1"/>
      <c r="TX459" s="1"/>
      <c r="TY459" s="1"/>
      <c r="TZ459" s="1"/>
      <c r="UA459" s="1"/>
      <c r="UB459" s="1"/>
      <c r="UC459" s="1"/>
      <c r="UD459" s="1"/>
      <c r="UE459" s="1"/>
      <c r="UF459" s="1"/>
      <c r="UG459" s="1"/>
      <c r="UH459" s="1"/>
      <c r="UI459" s="1"/>
      <c r="UJ459" s="1"/>
      <c r="UK459" s="1"/>
      <c r="UL459" s="1"/>
      <c r="UM459" s="1"/>
      <c r="UN459" s="1"/>
      <c r="UO459" s="1"/>
      <c r="UP459" s="1"/>
      <c r="UQ459" s="1"/>
      <c r="UR459" s="1"/>
      <c r="US459" s="1"/>
      <c r="UT459" s="1"/>
      <c r="UU459" s="1"/>
      <c r="UV459" s="1"/>
      <c r="UW459" s="1"/>
      <c r="UX459" s="1"/>
      <c r="UY459" s="1"/>
      <c r="UZ459" s="1"/>
      <c r="VA459" s="1"/>
      <c r="VB459" s="1"/>
      <c r="VC459" s="1"/>
      <c r="VD459" s="1"/>
      <c r="VE459" s="1"/>
      <c r="VF459" s="1"/>
      <c r="VG459" s="1"/>
      <c r="VH459" s="1"/>
      <c r="VI459" s="1"/>
      <c r="VJ459" s="1"/>
      <c r="VK459" s="1"/>
      <c r="VL459" s="1"/>
      <c r="VM459" s="1"/>
      <c r="VN459" s="1"/>
      <c r="VO459" s="1"/>
      <c r="VP459" s="1"/>
      <c r="VQ459" s="1"/>
      <c r="VR459" s="1"/>
      <c r="VS459" s="1"/>
      <c r="VT459" s="1"/>
      <c r="VU459" s="1"/>
      <c r="VV459" s="1"/>
      <c r="VW459" s="1"/>
      <c r="VX459" s="1"/>
      <c r="VY459" s="1"/>
      <c r="VZ459" s="1"/>
      <c r="WA459" s="1"/>
      <c r="WB459" s="1"/>
      <c r="WC459" s="1"/>
      <c r="WD459" s="1"/>
      <c r="WE459" s="1"/>
      <c r="WF459" s="1"/>
      <c r="WG459" s="1"/>
      <c r="WH459" s="1"/>
      <c r="WI459" s="1"/>
      <c r="WJ459" s="1"/>
      <c r="WK459" s="1"/>
      <c r="WL459" s="1"/>
      <c r="WM459" s="1"/>
      <c r="WN459" s="1"/>
      <c r="WO459" s="1"/>
      <c r="WP459" s="1"/>
      <c r="WQ459" s="1"/>
      <c r="WR459" s="1"/>
      <c r="WS459" s="1"/>
      <c r="WT459" s="1"/>
      <c r="WU459" s="1"/>
      <c r="WV459" s="1"/>
      <c r="WW459" s="1"/>
      <c r="WX459" s="1"/>
      <c r="WY459" s="1"/>
      <c r="WZ459" s="1"/>
      <c r="XA459" s="1"/>
      <c r="XB459" s="1"/>
      <c r="XC459" s="1"/>
      <c r="XD459" s="1"/>
      <c r="XE459" s="1"/>
      <c r="XF459" s="1"/>
      <c r="XG459" s="1"/>
      <c r="XH459" s="1"/>
      <c r="XI459" s="1"/>
      <c r="XJ459" s="1"/>
      <c r="XK459" s="1"/>
      <c r="XL459" s="1"/>
      <c r="XM459" s="1"/>
      <c r="XN459" s="1"/>
      <c r="XO459" s="1"/>
      <c r="XP459" s="1"/>
      <c r="XQ459" s="1"/>
      <c r="XR459" s="1"/>
      <c r="XS459" s="1"/>
      <c r="XT459" s="1"/>
      <c r="XU459" s="1"/>
      <c r="XV459" s="1"/>
      <c r="XW459" s="1"/>
      <c r="XX459" s="1"/>
      <c r="XY459" s="1"/>
      <c r="XZ459" s="1"/>
      <c r="YA459" s="1"/>
      <c r="YB459" s="1"/>
      <c r="YC459" s="1"/>
      <c r="YD459" s="1"/>
      <c r="YE459" s="1"/>
      <c r="YF459" s="1"/>
      <c r="YG459" s="1"/>
      <c r="YH459" s="1"/>
      <c r="YI459" s="1"/>
      <c r="YJ459" s="1"/>
      <c r="YK459" s="1"/>
      <c r="YL459" s="1"/>
      <c r="YM459" s="1"/>
      <c r="YN459" s="1"/>
      <c r="YO459" s="1"/>
      <c r="YP459" s="1"/>
      <c r="YQ459" s="1"/>
      <c r="YR459" s="1"/>
      <c r="YS459" s="1"/>
      <c r="YT459" s="1"/>
      <c r="YU459" s="1"/>
      <c r="YV459" s="1"/>
      <c r="YW459" s="1"/>
      <c r="YX459" s="1"/>
      <c r="YY459" s="1"/>
      <c r="YZ459" s="1"/>
      <c r="ZA459" s="1"/>
      <c r="ZB459" s="1"/>
      <c r="ZC459" s="1"/>
      <c r="ZD459" s="1"/>
      <c r="ZE459" s="1"/>
      <c r="ZF459" s="1"/>
      <c r="ZG459" s="1"/>
      <c r="ZH459" s="1"/>
      <c r="ZI459" s="1"/>
      <c r="ZJ459" s="1"/>
      <c r="ZK459" s="1"/>
      <c r="ZL459" s="1"/>
      <c r="ZM459" s="1"/>
      <c r="ZN459" s="1"/>
      <c r="ZO459" s="1"/>
      <c r="ZP459" s="1"/>
      <c r="ZQ459" s="1"/>
      <c r="ZR459" s="1"/>
      <c r="ZS459" s="1"/>
      <c r="ZT459" s="1"/>
      <c r="ZU459" s="1"/>
      <c r="ZV459" s="1"/>
      <c r="ZW459" s="1"/>
      <c r="ZX459" s="1"/>
      <c r="ZY459" s="1"/>
      <c r="ZZ459" s="1"/>
      <c r="AAA459" s="1"/>
      <c r="AAB459" s="1"/>
    </row>
    <row r="460" ht="14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  <c r="KJ460" s="1"/>
      <c r="KK460" s="1"/>
      <c r="KL460" s="1"/>
      <c r="KM460" s="1"/>
      <c r="KN460" s="1"/>
      <c r="KO460" s="1"/>
      <c r="KP460" s="1"/>
      <c r="KQ460" s="1"/>
      <c r="KR460" s="1"/>
      <c r="KS460" s="1"/>
      <c r="KT460" s="1"/>
      <c r="KU460" s="1"/>
      <c r="KV460" s="1"/>
      <c r="KW460" s="1"/>
      <c r="KX460" s="1"/>
      <c r="KY460" s="1"/>
      <c r="KZ460" s="1"/>
      <c r="LA460" s="1"/>
      <c r="LB460" s="1"/>
      <c r="LC460" s="1"/>
      <c r="LD460" s="1"/>
      <c r="LE460" s="1"/>
      <c r="LF460" s="1"/>
      <c r="LG460" s="1"/>
      <c r="LH460" s="1"/>
      <c r="LI460" s="1"/>
      <c r="LJ460" s="1"/>
      <c r="LK460" s="1"/>
      <c r="LL460" s="1"/>
      <c r="LM460" s="1"/>
      <c r="LN460" s="1"/>
      <c r="LO460" s="1"/>
      <c r="LP460" s="1"/>
      <c r="LQ460" s="1"/>
      <c r="LR460" s="1"/>
      <c r="LS460" s="1"/>
      <c r="LT460" s="1"/>
      <c r="LU460" s="1"/>
      <c r="LV460" s="1"/>
      <c r="LW460" s="1"/>
      <c r="LX460" s="1"/>
      <c r="LY460" s="1"/>
      <c r="LZ460" s="1"/>
      <c r="MA460" s="1"/>
      <c r="MB460" s="1"/>
      <c r="MC460" s="1"/>
      <c r="MD460" s="1"/>
      <c r="ME460" s="1"/>
      <c r="MF460" s="1"/>
      <c r="MG460" s="1"/>
      <c r="MH460" s="1"/>
      <c r="MI460" s="1"/>
      <c r="MJ460" s="1"/>
      <c r="MK460" s="1"/>
      <c r="ML460" s="1"/>
      <c r="MM460" s="1"/>
      <c r="MN460" s="1"/>
      <c r="MO460" s="1"/>
      <c r="MP460" s="1"/>
      <c r="MQ460" s="1"/>
      <c r="MR460" s="1"/>
      <c r="MS460" s="1"/>
      <c r="MT460" s="1"/>
      <c r="MU460" s="1"/>
      <c r="MV460" s="1"/>
      <c r="MW460" s="1"/>
      <c r="MX460" s="1"/>
      <c r="MY460" s="1"/>
      <c r="MZ460" s="1"/>
      <c r="NA460" s="1"/>
      <c r="NB460" s="1"/>
      <c r="NC460" s="1"/>
      <c r="ND460" s="1"/>
      <c r="NE460" s="1"/>
      <c r="NF460" s="1"/>
      <c r="NG460" s="1"/>
      <c r="NH460" s="1"/>
      <c r="NI460" s="1"/>
      <c r="NJ460" s="1"/>
      <c r="NK460" s="1"/>
      <c r="NL460" s="1"/>
      <c r="NM460" s="1"/>
      <c r="NN460" s="1"/>
      <c r="NO460" s="1"/>
      <c r="NP460" s="1"/>
      <c r="NQ460" s="1"/>
      <c r="NR460" s="1"/>
      <c r="NS460" s="1"/>
      <c r="NT460" s="1"/>
      <c r="NU460" s="1"/>
      <c r="NV460" s="1"/>
      <c r="NW460" s="1"/>
      <c r="NX460" s="1"/>
      <c r="NY460" s="1"/>
      <c r="NZ460" s="1"/>
      <c r="OA460" s="1"/>
      <c r="OB460" s="1"/>
      <c r="OC460" s="1"/>
      <c r="OD460" s="1"/>
      <c r="OE460" s="1"/>
      <c r="OF460" s="1"/>
      <c r="OG460" s="1"/>
      <c r="OH460" s="1"/>
      <c r="OI460" s="1"/>
      <c r="OJ460" s="1"/>
      <c r="OK460" s="1"/>
      <c r="OL460" s="1"/>
      <c r="OM460" s="1"/>
      <c r="ON460" s="1"/>
      <c r="OO460" s="1"/>
      <c r="OP460" s="1"/>
      <c r="OQ460" s="1"/>
      <c r="OR460" s="1"/>
      <c r="OS460" s="1"/>
      <c r="OT460" s="1"/>
      <c r="OU460" s="1"/>
      <c r="OV460" s="1"/>
      <c r="OW460" s="1"/>
      <c r="OX460" s="1"/>
      <c r="OY460" s="1"/>
      <c r="OZ460" s="1"/>
      <c r="PA460" s="1"/>
      <c r="PB460" s="1"/>
      <c r="PC460" s="1"/>
      <c r="PD460" s="1"/>
      <c r="PE460" s="1"/>
      <c r="PF460" s="1"/>
      <c r="PG460" s="1"/>
      <c r="PH460" s="1"/>
      <c r="PI460" s="1"/>
      <c r="PJ460" s="1"/>
      <c r="PK460" s="1"/>
      <c r="PL460" s="1"/>
      <c r="PM460" s="1"/>
      <c r="PN460" s="1"/>
      <c r="PO460" s="1"/>
      <c r="PP460" s="1"/>
      <c r="PQ460" s="1"/>
      <c r="PR460" s="1"/>
      <c r="PS460" s="1"/>
      <c r="PT460" s="1"/>
      <c r="PU460" s="1"/>
      <c r="PV460" s="1"/>
      <c r="PW460" s="1"/>
      <c r="PX460" s="1"/>
      <c r="PY460" s="1"/>
      <c r="PZ460" s="1"/>
      <c r="QA460" s="1"/>
      <c r="QB460" s="1"/>
      <c r="QC460" s="1"/>
      <c r="QD460" s="1"/>
      <c r="QE460" s="1"/>
      <c r="QF460" s="1"/>
      <c r="QG460" s="1"/>
      <c r="QH460" s="1"/>
      <c r="QI460" s="1"/>
      <c r="QJ460" s="1"/>
      <c r="QK460" s="1"/>
      <c r="QL460" s="1"/>
      <c r="QM460" s="1"/>
      <c r="QN460" s="1"/>
      <c r="QO460" s="1"/>
      <c r="QP460" s="1"/>
      <c r="QQ460" s="1"/>
      <c r="QR460" s="1"/>
      <c r="QS460" s="1"/>
      <c r="QT460" s="1"/>
      <c r="QU460" s="1"/>
      <c r="QV460" s="1"/>
      <c r="QW460" s="1"/>
      <c r="QX460" s="1"/>
      <c r="QY460" s="1"/>
      <c r="QZ460" s="1"/>
      <c r="RA460" s="1"/>
      <c r="RB460" s="1"/>
      <c r="RC460" s="1"/>
      <c r="RD460" s="1"/>
      <c r="RE460" s="1"/>
      <c r="RF460" s="1"/>
      <c r="RG460" s="1"/>
      <c r="RH460" s="1"/>
      <c r="RI460" s="1"/>
      <c r="RJ460" s="1"/>
      <c r="RK460" s="1"/>
      <c r="RL460" s="1"/>
      <c r="RM460" s="1"/>
      <c r="RN460" s="1"/>
      <c r="RO460" s="1"/>
      <c r="RP460" s="1"/>
      <c r="RQ460" s="1"/>
      <c r="RR460" s="1"/>
      <c r="RS460" s="1"/>
      <c r="RT460" s="1"/>
      <c r="RU460" s="1"/>
      <c r="RV460" s="1"/>
      <c r="RW460" s="1"/>
      <c r="RX460" s="1"/>
      <c r="RY460" s="1"/>
      <c r="RZ460" s="1"/>
      <c r="SA460" s="1"/>
      <c r="SB460" s="1"/>
      <c r="SC460" s="1"/>
      <c r="SD460" s="1"/>
      <c r="SE460" s="1"/>
      <c r="SF460" s="1"/>
      <c r="SG460" s="1"/>
      <c r="SH460" s="1"/>
      <c r="SI460" s="1"/>
      <c r="SJ460" s="1"/>
      <c r="SK460" s="1"/>
      <c r="SL460" s="1"/>
      <c r="SM460" s="1"/>
      <c r="SN460" s="1"/>
      <c r="SO460" s="1"/>
      <c r="SP460" s="1"/>
      <c r="SQ460" s="1"/>
      <c r="SR460" s="1"/>
      <c r="SS460" s="1"/>
      <c r="ST460" s="1"/>
      <c r="SU460" s="1"/>
      <c r="SV460" s="1"/>
      <c r="SW460" s="1"/>
      <c r="SX460" s="1"/>
      <c r="SY460" s="1"/>
      <c r="SZ460" s="1"/>
      <c r="TA460" s="1"/>
      <c r="TB460" s="1"/>
      <c r="TC460" s="1"/>
      <c r="TD460" s="1"/>
      <c r="TE460" s="1"/>
      <c r="TF460" s="1"/>
      <c r="TG460" s="1"/>
      <c r="TH460" s="1"/>
      <c r="TI460" s="1"/>
      <c r="TJ460" s="1"/>
      <c r="TK460" s="1"/>
      <c r="TL460" s="1"/>
      <c r="TM460" s="1"/>
      <c r="TN460" s="1"/>
      <c r="TO460" s="1"/>
      <c r="TP460" s="1"/>
      <c r="TQ460" s="1"/>
      <c r="TR460" s="1"/>
      <c r="TS460" s="1"/>
      <c r="TT460" s="1"/>
      <c r="TU460" s="1"/>
      <c r="TV460" s="1"/>
      <c r="TW460" s="1"/>
      <c r="TX460" s="1"/>
      <c r="TY460" s="1"/>
      <c r="TZ460" s="1"/>
      <c r="UA460" s="1"/>
      <c r="UB460" s="1"/>
      <c r="UC460" s="1"/>
      <c r="UD460" s="1"/>
      <c r="UE460" s="1"/>
      <c r="UF460" s="1"/>
      <c r="UG460" s="1"/>
      <c r="UH460" s="1"/>
      <c r="UI460" s="1"/>
      <c r="UJ460" s="1"/>
      <c r="UK460" s="1"/>
      <c r="UL460" s="1"/>
      <c r="UM460" s="1"/>
      <c r="UN460" s="1"/>
      <c r="UO460" s="1"/>
      <c r="UP460" s="1"/>
      <c r="UQ460" s="1"/>
      <c r="UR460" s="1"/>
      <c r="US460" s="1"/>
      <c r="UT460" s="1"/>
      <c r="UU460" s="1"/>
      <c r="UV460" s="1"/>
      <c r="UW460" s="1"/>
      <c r="UX460" s="1"/>
      <c r="UY460" s="1"/>
      <c r="UZ460" s="1"/>
      <c r="VA460" s="1"/>
      <c r="VB460" s="1"/>
      <c r="VC460" s="1"/>
      <c r="VD460" s="1"/>
      <c r="VE460" s="1"/>
      <c r="VF460" s="1"/>
      <c r="VG460" s="1"/>
      <c r="VH460" s="1"/>
      <c r="VI460" s="1"/>
      <c r="VJ460" s="1"/>
      <c r="VK460" s="1"/>
      <c r="VL460" s="1"/>
      <c r="VM460" s="1"/>
      <c r="VN460" s="1"/>
      <c r="VO460" s="1"/>
      <c r="VP460" s="1"/>
      <c r="VQ460" s="1"/>
      <c r="VR460" s="1"/>
      <c r="VS460" s="1"/>
      <c r="VT460" s="1"/>
      <c r="VU460" s="1"/>
      <c r="VV460" s="1"/>
      <c r="VW460" s="1"/>
      <c r="VX460" s="1"/>
      <c r="VY460" s="1"/>
      <c r="VZ460" s="1"/>
      <c r="WA460" s="1"/>
      <c r="WB460" s="1"/>
      <c r="WC460" s="1"/>
      <c r="WD460" s="1"/>
      <c r="WE460" s="1"/>
      <c r="WF460" s="1"/>
      <c r="WG460" s="1"/>
      <c r="WH460" s="1"/>
      <c r="WI460" s="1"/>
      <c r="WJ460" s="1"/>
      <c r="WK460" s="1"/>
      <c r="WL460" s="1"/>
      <c r="WM460" s="1"/>
      <c r="WN460" s="1"/>
      <c r="WO460" s="1"/>
      <c r="WP460" s="1"/>
      <c r="WQ460" s="1"/>
      <c r="WR460" s="1"/>
      <c r="WS460" s="1"/>
      <c r="WT460" s="1"/>
      <c r="WU460" s="1"/>
      <c r="WV460" s="1"/>
      <c r="WW460" s="1"/>
      <c r="WX460" s="1"/>
      <c r="WY460" s="1"/>
      <c r="WZ460" s="1"/>
      <c r="XA460" s="1"/>
      <c r="XB460" s="1"/>
      <c r="XC460" s="1"/>
      <c r="XD460" s="1"/>
      <c r="XE460" s="1"/>
      <c r="XF460" s="1"/>
      <c r="XG460" s="1"/>
      <c r="XH460" s="1"/>
      <c r="XI460" s="1"/>
      <c r="XJ460" s="1"/>
      <c r="XK460" s="1"/>
      <c r="XL460" s="1"/>
      <c r="XM460" s="1"/>
      <c r="XN460" s="1"/>
      <c r="XO460" s="1"/>
      <c r="XP460" s="1"/>
      <c r="XQ460" s="1"/>
      <c r="XR460" s="1"/>
      <c r="XS460" s="1"/>
      <c r="XT460" s="1"/>
      <c r="XU460" s="1"/>
      <c r="XV460" s="1"/>
      <c r="XW460" s="1"/>
      <c r="XX460" s="1"/>
      <c r="XY460" s="1"/>
      <c r="XZ460" s="1"/>
      <c r="YA460" s="1"/>
      <c r="YB460" s="1"/>
      <c r="YC460" s="1"/>
      <c r="YD460" s="1"/>
      <c r="YE460" s="1"/>
      <c r="YF460" s="1"/>
      <c r="YG460" s="1"/>
      <c r="YH460" s="1"/>
      <c r="YI460" s="1"/>
      <c r="YJ460" s="1"/>
      <c r="YK460" s="1"/>
      <c r="YL460" s="1"/>
      <c r="YM460" s="1"/>
      <c r="YN460" s="1"/>
      <c r="YO460" s="1"/>
      <c r="YP460" s="1"/>
      <c r="YQ460" s="1"/>
      <c r="YR460" s="1"/>
      <c r="YS460" s="1"/>
      <c r="YT460" s="1"/>
      <c r="YU460" s="1"/>
      <c r="YV460" s="1"/>
      <c r="YW460" s="1"/>
      <c r="YX460" s="1"/>
      <c r="YY460" s="1"/>
      <c r="YZ460" s="1"/>
      <c r="ZA460" s="1"/>
      <c r="ZB460" s="1"/>
      <c r="ZC460" s="1"/>
      <c r="ZD460" s="1"/>
      <c r="ZE460" s="1"/>
      <c r="ZF460" s="1"/>
      <c r="ZG460" s="1"/>
      <c r="ZH460" s="1"/>
      <c r="ZI460" s="1"/>
      <c r="ZJ460" s="1"/>
      <c r="ZK460" s="1"/>
      <c r="ZL460" s="1"/>
      <c r="ZM460" s="1"/>
      <c r="ZN460" s="1"/>
      <c r="ZO460" s="1"/>
      <c r="ZP460" s="1"/>
      <c r="ZQ460" s="1"/>
      <c r="ZR460" s="1"/>
      <c r="ZS460" s="1"/>
      <c r="ZT460" s="1"/>
      <c r="ZU460" s="1"/>
      <c r="ZV460" s="1"/>
      <c r="ZW460" s="1"/>
      <c r="ZX460" s="1"/>
      <c r="ZY460" s="1"/>
      <c r="ZZ460" s="1"/>
      <c r="AAA460" s="1"/>
      <c r="AAB460" s="1"/>
    </row>
    <row r="461" ht="14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  <c r="KJ461" s="1"/>
      <c r="KK461" s="1"/>
      <c r="KL461" s="1"/>
      <c r="KM461" s="1"/>
      <c r="KN461" s="1"/>
      <c r="KO461" s="1"/>
      <c r="KP461" s="1"/>
      <c r="KQ461" s="1"/>
      <c r="KR461" s="1"/>
      <c r="KS461" s="1"/>
      <c r="KT461" s="1"/>
      <c r="KU461" s="1"/>
      <c r="KV461" s="1"/>
      <c r="KW461" s="1"/>
      <c r="KX461" s="1"/>
      <c r="KY461" s="1"/>
      <c r="KZ461" s="1"/>
      <c r="LA461" s="1"/>
      <c r="LB461" s="1"/>
      <c r="LC461" s="1"/>
      <c r="LD461" s="1"/>
      <c r="LE461" s="1"/>
      <c r="LF461" s="1"/>
      <c r="LG461" s="1"/>
      <c r="LH461" s="1"/>
      <c r="LI461" s="1"/>
      <c r="LJ461" s="1"/>
      <c r="LK461" s="1"/>
      <c r="LL461" s="1"/>
      <c r="LM461" s="1"/>
      <c r="LN461" s="1"/>
      <c r="LO461" s="1"/>
      <c r="LP461" s="1"/>
      <c r="LQ461" s="1"/>
      <c r="LR461" s="1"/>
      <c r="LS461" s="1"/>
      <c r="LT461" s="1"/>
      <c r="LU461" s="1"/>
      <c r="LV461" s="1"/>
      <c r="LW461" s="1"/>
      <c r="LX461" s="1"/>
      <c r="LY461" s="1"/>
      <c r="LZ461" s="1"/>
      <c r="MA461" s="1"/>
      <c r="MB461" s="1"/>
      <c r="MC461" s="1"/>
      <c r="MD461" s="1"/>
      <c r="ME461" s="1"/>
      <c r="MF461" s="1"/>
      <c r="MG461" s="1"/>
      <c r="MH461" s="1"/>
      <c r="MI461" s="1"/>
      <c r="MJ461" s="1"/>
      <c r="MK461" s="1"/>
      <c r="ML461" s="1"/>
      <c r="MM461" s="1"/>
      <c r="MN461" s="1"/>
      <c r="MO461" s="1"/>
      <c r="MP461" s="1"/>
      <c r="MQ461" s="1"/>
      <c r="MR461" s="1"/>
      <c r="MS461" s="1"/>
      <c r="MT461" s="1"/>
      <c r="MU461" s="1"/>
      <c r="MV461" s="1"/>
      <c r="MW461" s="1"/>
      <c r="MX461" s="1"/>
      <c r="MY461" s="1"/>
      <c r="MZ461" s="1"/>
      <c r="NA461" s="1"/>
      <c r="NB461" s="1"/>
      <c r="NC461" s="1"/>
      <c r="ND461" s="1"/>
      <c r="NE461" s="1"/>
      <c r="NF461" s="1"/>
      <c r="NG461" s="1"/>
      <c r="NH461" s="1"/>
      <c r="NI461" s="1"/>
      <c r="NJ461" s="1"/>
      <c r="NK461" s="1"/>
      <c r="NL461" s="1"/>
      <c r="NM461" s="1"/>
      <c r="NN461" s="1"/>
      <c r="NO461" s="1"/>
      <c r="NP461" s="1"/>
      <c r="NQ461" s="1"/>
      <c r="NR461" s="1"/>
      <c r="NS461" s="1"/>
      <c r="NT461" s="1"/>
      <c r="NU461" s="1"/>
      <c r="NV461" s="1"/>
      <c r="NW461" s="1"/>
      <c r="NX461" s="1"/>
      <c r="NY461" s="1"/>
      <c r="NZ461" s="1"/>
      <c r="OA461" s="1"/>
      <c r="OB461" s="1"/>
      <c r="OC461" s="1"/>
      <c r="OD461" s="1"/>
      <c r="OE461" s="1"/>
      <c r="OF461" s="1"/>
      <c r="OG461" s="1"/>
      <c r="OH461" s="1"/>
      <c r="OI461" s="1"/>
      <c r="OJ461" s="1"/>
      <c r="OK461" s="1"/>
      <c r="OL461" s="1"/>
      <c r="OM461" s="1"/>
      <c r="ON461" s="1"/>
      <c r="OO461" s="1"/>
      <c r="OP461" s="1"/>
      <c r="OQ461" s="1"/>
      <c r="OR461" s="1"/>
      <c r="OS461" s="1"/>
      <c r="OT461" s="1"/>
      <c r="OU461" s="1"/>
      <c r="OV461" s="1"/>
      <c r="OW461" s="1"/>
      <c r="OX461" s="1"/>
      <c r="OY461" s="1"/>
      <c r="OZ461" s="1"/>
      <c r="PA461" s="1"/>
      <c r="PB461" s="1"/>
      <c r="PC461" s="1"/>
      <c r="PD461" s="1"/>
      <c r="PE461" s="1"/>
      <c r="PF461" s="1"/>
      <c r="PG461" s="1"/>
      <c r="PH461" s="1"/>
      <c r="PI461" s="1"/>
      <c r="PJ461" s="1"/>
      <c r="PK461" s="1"/>
      <c r="PL461" s="1"/>
      <c r="PM461" s="1"/>
      <c r="PN461" s="1"/>
      <c r="PO461" s="1"/>
      <c r="PP461" s="1"/>
      <c r="PQ461" s="1"/>
      <c r="PR461" s="1"/>
      <c r="PS461" s="1"/>
      <c r="PT461" s="1"/>
      <c r="PU461" s="1"/>
      <c r="PV461" s="1"/>
      <c r="PW461" s="1"/>
      <c r="PX461" s="1"/>
      <c r="PY461" s="1"/>
      <c r="PZ461" s="1"/>
      <c r="QA461" s="1"/>
      <c r="QB461" s="1"/>
      <c r="QC461" s="1"/>
      <c r="QD461" s="1"/>
      <c r="QE461" s="1"/>
      <c r="QF461" s="1"/>
      <c r="QG461" s="1"/>
      <c r="QH461" s="1"/>
      <c r="QI461" s="1"/>
      <c r="QJ461" s="1"/>
      <c r="QK461" s="1"/>
      <c r="QL461" s="1"/>
      <c r="QM461" s="1"/>
      <c r="QN461" s="1"/>
      <c r="QO461" s="1"/>
      <c r="QP461" s="1"/>
      <c r="QQ461" s="1"/>
      <c r="QR461" s="1"/>
      <c r="QS461" s="1"/>
      <c r="QT461" s="1"/>
      <c r="QU461" s="1"/>
      <c r="QV461" s="1"/>
      <c r="QW461" s="1"/>
      <c r="QX461" s="1"/>
      <c r="QY461" s="1"/>
      <c r="QZ461" s="1"/>
      <c r="RA461" s="1"/>
      <c r="RB461" s="1"/>
      <c r="RC461" s="1"/>
      <c r="RD461" s="1"/>
      <c r="RE461" s="1"/>
      <c r="RF461" s="1"/>
      <c r="RG461" s="1"/>
      <c r="RH461" s="1"/>
      <c r="RI461" s="1"/>
      <c r="RJ461" s="1"/>
      <c r="RK461" s="1"/>
      <c r="RL461" s="1"/>
      <c r="RM461" s="1"/>
      <c r="RN461" s="1"/>
      <c r="RO461" s="1"/>
      <c r="RP461" s="1"/>
      <c r="RQ461" s="1"/>
      <c r="RR461" s="1"/>
      <c r="RS461" s="1"/>
      <c r="RT461" s="1"/>
      <c r="RU461" s="1"/>
      <c r="RV461" s="1"/>
      <c r="RW461" s="1"/>
      <c r="RX461" s="1"/>
      <c r="RY461" s="1"/>
      <c r="RZ461" s="1"/>
      <c r="SA461" s="1"/>
      <c r="SB461" s="1"/>
      <c r="SC461" s="1"/>
      <c r="SD461" s="1"/>
      <c r="SE461" s="1"/>
      <c r="SF461" s="1"/>
      <c r="SG461" s="1"/>
      <c r="SH461" s="1"/>
      <c r="SI461" s="1"/>
      <c r="SJ461" s="1"/>
      <c r="SK461" s="1"/>
      <c r="SL461" s="1"/>
      <c r="SM461" s="1"/>
      <c r="SN461" s="1"/>
      <c r="SO461" s="1"/>
      <c r="SP461" s="1"/>
      <c r="SQ461" s="1"/>
      <c r="SR461" s="1"/>
      <c r="SS461" s="1"/>
      <c r="ST461" s="1"/>
      <c r="SU461" s="1"/>
      <c r="SV461" s="1"/>
      <c r="SW461" s="1"/>
      <c r="SX461" s="1"/>
      <c r="SY461" s="1"/>
      <c r="SZ461" s="1"/>
      <c r="TA461" s="1"/>
      <c r="TB461" s="1"/>
      <c r="TC461" s="1"/>
      <c r="TD461" s="1"/>
      <c r="TE461" s="1"/>
      <c r="TF461" s="1"/>
      <c r="TG461" s="1"/>
      <c r="TH461" s="1"/>
      <c r="TI461" s="1"/>
      <c r="TJ461" s="1"/>
      <c r="TK461" s="1"/>
      <c r="TL461" s="1"/>
      <c r="TM461" s="1"/>
      <c r="TN461" s="1"/>
      <c r="TO461" s="1"/>
      <c r="TP461" s="1"/>
      <c r="TQ461" s="1"/>
      <c r="TR461" s="1"/>
      <c r="TS461" s="1"/>
      <c r="TT461" s="1"/>
      <c r="TU461" s="1"/>
      <c r="TV461" s="1"/>
      <c r="TW461" s="1"/>
      <c r="TX461" s="1"/>
      <c r="TY461" s="1"/>
      <c r="TZ461" s="1"/>
      <c r="UA461" s="1"/>
      <c r="UB461" s="1"/>
      <c r="UC461" s="1"/>
      <c r="UD461" s="1"/>
      <c r="UE461" s="1"/>
      <c r="UF461" s="1"/>
      <c r="UG461" s="1"/>
      <c r="UH461" s="1"/>
      <c r="UI461" s="1"/>
      <c r="UJ461" s="1"/>
      <c r="UK461" s="1"/>
      <c r="UL461" s="1"/>
      <c r="UM461" s="1"/>
      <c r="UN461" s="1"/>
      <c r="UO461" s="1"/>
      <c r="UP461" s="1"/>
      <c r="UQ461" s="1"/>
      <c r="UR461" s="1"/>
      <c r="US461" s="1"/>
      <c r="UT461" s="1"/>
      <c r="UU461" s="1"/>
      <c r="UV461" s="1"/>
      <c r="UW461" s="1"/>
      <c r="UX461" s="1"/>
      <c r="UY461" s="1"/>
      <c r="UZ461" s="1"/>
      <c r="VA461" s="1"/>
      <c r="VB461" s="1"/>
      <c r="VC461" s="1"/>
      <c r="VD461" s="1"/>
      <c r="VE461" s="1"/>
      <c r="VF461" s="1"/>
      <c r="VG461" s="1"/>
      <c r="VH461" s="1"/>
      <c r="VI461" s="1"/>
      <c r="VJ461" s="1"/>
      <c r="VK461" s="1"/>
      <c r="VL461" s="1"/>
      <c r="VM461" s="1"/>
      <c r="VN461" s="1"/>
      <c r="VO461" s="1"/>
      <c r="VP461" s="1"/>
      <c r="VQ461" s="1"/>
      <c r="VR461" s="1"/>
      <c r="VS461" s="1"/>
      <c r="VT461" s="1"/>
      <c r="VU461" s="1"/>
      <c r="VV461" s="1"/>
      <c r="VW461" s="1"/>
      <c r="VX461" s="1"/>
      <c r="VY461" s="1"/>
      <c r="VZ461" s="1"/>
      <c r="WA461" s="1"/>
      <c r="WB461" s="1"/>
      <c r="WC461" s="1"/>
      <c r="WD461" s="1"/>
      <c r="WE461" s="1"/>
      <c r="WF461" s="1"/>
      <c r="WG461" s="1"/>
      <c r="WH461" s="1"/>
      <c r="WI461" s="1"/>
      <c r="WJ461" s="1"/>
      <c r="WK461" s="1"/>
      <c r="WL461" s="1"/>
      <c r="WM461" s="1"/>
      <c r="WN461" s="1"/>
      <c r="WO461" s="1"/>
      <c r="WP461" s="1"/>
      <c r="WQ461" s="1"/>
      <c r="WR461" s="1"/>
      <c r="WS461" s="1"/>
      <c r="WT461" s="1"/>
      <c r="WU461" s="1"/>
      <c r="WV461" s="1"/>
      <c r="WW461" s="1"/>
      <c r="WX461" s="1"/>
      <c r="WY461" s="1"/>
      <c r="WZ461" s="1"/>
      <c r="XA461" s="1"/>
      <c r="XB461" s="1"/>
      <c r="XC461" s="1"/>
      <c r="XD461" s="1"/>
      <c r="XE461" s="1"/>
      <c r="XF461" s="1"/>
      <c r="XG461" s="1"/>
      <c r="XH461" s="1"/>
      <c r="XI461" s="1"/>
      <c r="XJ461" s="1"/>
      <c r="XK461" s="1"/>
      <c r="XL461" s="1"/>
      <c r="XM461" s="1"/>
      <c r="XN461" s="1"/>
      <c r="XO461" s="1"/>
      <c r="XP461" s="1"/>
      <c r="XQ461" s="1"/>
      <c r="XR461" s="1"/>
      <c r="XS461" s="1"/>
      <c r="XT461" s="1"/>
      <c r="XU461" s="1"/>
      <c r="XV461" s="1"/>
      <c r="XW461" s="1"/>
      <c r="XX461" s="1"/>
      <c r="XY461" s="1"/>
      <c r="XZ461" s="1"/>
      <c r="YA461" s="1"/>
      <c r="YB461" s="1"/>
      <c r="YC461" s="1"/>
      <c r="YD461" s="1"/>
      <c r="YE461" s="1"/>
      <c r="YF461" s="1"/>
      <c r="YG461" s="1"/>
      <c r="YH461" s="1"/>
      <c r="YI461" s="1"/>
      <c r="YJ461" s="1"/>
      <c r="YK461" s="1"/>
      <c r="YL461" s="1"/>
      <c r="YM461" s="1"/>
      <c r="YN461" s="1"/>
      <c r="YO461" s="1"/>
      <c r="YP461" s="1"/>
      <c r="YQ461" s="1"/>
      <c r="YR461" s="1"/>
      <c r="YS461" s="1"/>
      <c r="YT461" s="1"/>
      <c r="YU461" s="1"/>
      <c r="YV461" s="1"/>
      <c r="YW461" s="1"/>
      <c r="YX461" s="1"/>
      <c r="YY461" s="1"/>
      <c r="YZ461" s="1"/>
      <c r="ZA461" s="1"/>
      <c r="ZB461" s="1"/>
      <c r="ZC461" s="1"/>
      <c r="ZD461" s="1"/>
      <c r="ZE461" s="1"/>
      <c r="ZF461" s="1"/>
      <c r="ZG461" s="1"/>
      <c r="ZH461" s="1"/>
      <c r="ZI461" s="1"/>
      <c r="ZJ461" s="1"/>
      <c r="ZK461" s="1"/>
      <c r="ZL461" s="1"/>
      <c r="ZM461" s="1"/>
      <c r="ZN461" s="1"/>
      <c r="ZO461" s="1"/>
      <c r="ZP461" s="1"/>
      <c r="ZQ461" s="1"/>
      <c r="ZR461" s="1"/>
      <c r="ZS461" s="1"/>
      <c r="ZT461" s="1"/>
      <c r="ZU461" s="1"/>
      <c r="ZV461" s="1"/>
      <c r="ZW461" s="1"/>
      <c r="ZX461" s="1"/>
      <c r="ZY461" s="1"/>
      <c r="ZZ461" s="1"/>
      <c r="AAA461" s="1"/>
      <c r="AAB461" s="1"/>
    </row>
    <row r="462" ht="14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  <c r="KJ462" s="1"/>
      <c r="KK462" s="1"/>
      <c r="KL462" s="1"/>
      <c r="KM462" s="1"/>
      <c r="KN462" s="1"/>
      <c r="KO462" s="1"/>
      <c r="KP462" s="1"/>
      <c r="KQ462" s="1"/>
      <c r="KR462" s="1"/>
      <c r="KS462" s="1"/>
      <c r="KT462" s="1"/>
      <c r="KU462" s="1"/>
      <c r="KV462" s="1"/>
      <c r="KW462" s="1"/>
      <c r="KX462" s="1"/>
      <c r="KY462" s="1"/>
      <c r="KZ462" s="1"/>
      <c r="LA462" s="1"/>
      <c r="LB462" s="1"/>
      <c r="LC462" s="1"/>
      <c r="LD462" s="1"/>
      <c r="LE462" s="1"/>
      <c r="LF462" s="1"/>
      <c r="LG462" s="1"/>
      <c r="LH462" s="1"/>
      <c r="LI462" s="1"/>
      <c r="LJ462" s="1"/>
      <c r="LK462" s="1"/>
      <c r="LL462" s="1"/>
      <c r="LM462" s="1"/>
      <c r="LN462" s="1"/>
      <c r="LO462" s="1"/>
      <c r="LP462" s="1"/>
      <c r="LQ462" s="1"/>
      <c r="LR462" s="1"/>
      <c r="LS462" s="1"/>
      <c r="LT462" s="1"/>
      <c r="LU462" s="1"/>
      <c r="LV462" s="1"/>
      <c r="LW462" s="1"/>
      <c r="LX462" s="1"/>
      <c r="LY462" s="1"/>
      <c r="LZ462" s="1"/>
      <c r="MA462" s="1"/>
      <c r="MB462" s="1"/>
      <c r="MC462" s="1"/>
      <c r="MD462" s="1"/>
      <c r="ME462" s="1"/>
      <c r="MF462" s="1"/>
      <c r="MG462" s="1"/>
      <c r="MH462" s="1"/>
      <c r="MI462" s="1"/>
      <c r="MJ462" s="1"/>
      <c r="MK462" s="1"/>
      <c r="ML462" s="1"/>
      <c r="MM462" s="1"/>
      <c r="MN462" s="1"/>
      <c r="MO462" s="1"/>
      <c r="MP462" s="1"/>
      <c r="MQ462" s="1"/>
      <c r="MR462" s="1"/>
      <c r="MS462" s="1"/>
      <c r="MT462" s="1"/>
      <c r="MU462" s="1"/>
      <c r="MV462" s="1"/>
      <c r="MW462" s="1"/>
      <c r="MX462" s="1"/>
      <c r="MY462" s="1"/>
      <c r="MZ462" s="1"/>
      <c r="NA462" s="1"/>
      <c r="NB462" s="1"/>
      <c r="NC462" s="1"/>
      <c r="ND462" s="1"/>
      <c r="NE462" s="1"/>
      <c r="NF462" s="1"/>
      <c r="NG462" s="1"/>
      <c r="NH462" s="1"/>
      <c r="NI462" s="1"/>
      <c r="NJ462" s="1"/>
      <c r="NK462" s="1"/>
      <c r="NL462" s="1"/>
      <c r="NM462" s="1"/>
      <c r="NN462" s="1"/>
      <c r="NO462" s="1"/>
      <c r="NP462" s="1"/>
      <c r="NQ462" s="1"/>
      <c r="NR462" s="1"/>
      <c r="NS462" s="1"/>
      <c r="NT462" s="1"/>
      <c r="NU462" s="1"/>
      <c r="NV462" s="1"/>
      <c r="NW462" s="1"/>
      <c r="NX462" s="1"/>
      <c r="NY462" s="1"/>
      <c r="NZ462" s="1"/>
      <c r="OA462" s="1"/>
      <c r="OB462" s="1"/>
      <c r="OC462" s="1"/>
      <c r="OD462" s="1"/>
      <c r="OE462" s="1"/>
      <c r="OF462" s="1"/>
      <c r="OG462" s="1"/>
      <c r="OH462" s="1"/>
      <c r="OI462" s="1"/>
      <c r="OJ462" s="1"/>
      <c r="OK462" s="1"/>
      <c r="OL462" s="1"/>
      <c r="OM462" s="1"/>
      <c r="ON462" s="1"/>
      <c r="OO462" s="1"/>
      <c r="OP462" s="1"/>
      <c r="OQ462" s="1"/>
      <c r="OR462" s="1"/>
      <c r="OS462" s="1"/>
      <c r="OT462" s="1"/>
      <c r="OU462" s="1"/>
      <c r="OV462" s="1"/>
      <c r="OW462" s="1"/>
      <c r="OX462" s="1"/>
      <c r="OY462" s="1"/>
      <c r="OZ462" s="1"/>
      <c r="PA462" s="1"/>
      <c r="PB462" s="1"/>
      <c r="PC462" s="1"/>
      <c r="PD462" s="1"/>
      <c r="PE462" s="1"/>
      <c r="PF462" s="1"/>
      <c r="PG462" s="1"/>
      <c r="PH462" s="1"/>
      <c r="PI462" s="1"/>
      <c r="PJ462" s="1"/>
      <c r="PK462" s="1"/>
      <c r="PL462" s="1"/>
      <c r="PM462" s="1"/>
      <c r="PN462" s="1"/>
      <c r="PO462" s="1"/>
      <c r="PP462" s="1"/>
      <c r="PQ462" s="1"/>
      <c r="PR462" s="1"/>
      <c r="PS462" s="1"/>
      <c r="PT462" s="1"/>
      <c r="PU462" s="1"/>
      <c r="PV462" s="1"/>
      <c r="PW462" s="1"/>
      <c r="PX462" s="1"/>
      <c r="PY462" s="1"/>
      <c r="PZ462" s="1"/>
      <c r="QA462" s="1"/>
      <c r="QB462" s="1"/>
      <c r="QC462" s="1"/>
      <c r="QD462" s="1"/>
      <c r="QE462" s="1"/>
      <c r="QF462" s="1"/>
      <c r="QG462" s="1"/>
      <c r="QH462" s="1"/>
      <c r="QI462" s="1"/>
      <c r="QJ462" s="1"/>
      <c r="QK462" s="1"/>
      <c r="QL462" s="1"/>
      <c r="QM462" s="1"/>
      <c r="QN462" s="1"/>
      <c r="QO462" s="1"/>
      <c r="QP462" s="1"/>
      <c r="QQ462" s="1"/>
      <c r="QR462" s="1"/>
      <c r="QS462" s="1"/>
      <c r="QT462" s="1"/>
      <c r="QU462" s="1"/>
      <c r="QV462" s="1"/>
      <c r="QW462" s="1"/>
      <c r="QX462" s="1"/>
      <c r="QY462" s="1"/>
      <c r="QZ462" s="1"/>
      <c r="RA462" s="1"/>
      <c r="RB462" s="1"/>
      <c r="RC462" s="1"/>
      <c r="RD462" s="1"/>
      <c r="RE462" s="1"/>
      <c r="RF462" s="1"/>
      <c r="RG462" s="1"/>
      <c r="RH462" s="1"/>
      <c r="RI462" s="1"/>
      <c r="RJ462" s="1"/>
      <c r="RK462" s="1"/>
      <c r="RL462" s="1"/>
      <c r="RM462" s="1"/>
      <c r="RN462" s="1"/>
      <c r="RO462" s="1"/>
      <c r="RP462" s="1"/>
      <c r="RQ462" s="1"/>
      <c r="RR462" s="1"/>
      <c r="RS462" s="1"/>
      <c r="RT462" s="1"/>
      <c r="RU462" s="1"/>
      <c r="RV462" s="1"/>
      <c r="RW462" s="1"/>
      <c r="RX462" s="1"/>
      <c r="RY462" s="1"/>
      <c r="RZ462" s="1"/>
      <c r="SA462" s="1"/>
      <c r="SB462" s="1"/>
      <c r="SC462" s="1"/>
      <c r="SD462" s="1"/>
      <c r="SE462" s="1"/>
      <c r="SF462" s="1"/>
      <c r="SG462" s="1"/>
      <c r="SH462" s="1"/>
      <c r="SI462" s="1"/>
      <c r="SJ462" s="1"/>
      <c r="SK462" s="1"/>
      <c r="SL462" s="1"/>
      <c r="SM462" s="1"/>
      <c r="SN462" s="1"/>
      <c r="SO462" s="1"/>
      <c r="SP462" s="1"/>
      <c r="SQ462" s="1"/>
      <c r="SR462" s="1"/>
      <c r="SS462" s="1"/>
      <c r="ST462" s="1"/>
      <c r="SU462" s="1"/>
      <c r="SV462" s="1"/>
      <c r="SW462" s="1"/>
      <c r="SX462" s="1"/>
      <c r="SY462" s="1"/>
      <c r="SZ462" s="1"/>
      <c r="TA462" s="1"/>
      <c r="TB462" s="1"/>
      <c r="TC462" s="1"/>
      <c r="TD462" s="1"/>
      <c r="TE462" s="1"/>
      <c r="TF462" s="1"/>
      <c r="TG462" s="1"/>
      <c r="TH462" s="1"/>
      <c r="TI462" s="1"/>
      <c r="TJ462" s="1"/>
      <c r="TK462" s="1"/>
      <c r="TL462" s="1"/>
      <c r="TM462" s="1"/>
      <c r="TN462" s="1"/>
      <c r="TO462" s="1"/>
      <c r="TP462" s="1"/>
      <c r="TQ462" s="1"/>
      <c r="TR462" s="1"/>
      <c r="TS462" s="1"/>
      <c r="TT462" s="1"/>
      <c r="TU462" s="1"/>
      <c r="TV462" s="1"/>
      <c r="TW462" s="1"/>
      <c r="TX462" s="1"/>
      <c r="TY462" s="1"/>
      <c r="TZ462" s="1"/>
      <c r="UA462" s="1"/>
      <c r="UB462" s="1"/>
      <c r="UC462" s="1"/>
      <c r="UD462" s="1"/>
      <c r="UE462" s="1"/>
      <c r="UF462" s="1"/>
      <c r="UG462" s="1"/>
      <c r="UH462" s="1"/>
      <c r="UI462" s="1"/>
      <c r="UJ462" s="1"/>
      <c r="UK462" s="1"/>
      <c r="UL462" s="1"/>
      <c r="UM462" s="1"/>
      <c r="UN462" s="1"/>
      <c r="UO462" s="1"/>
      <c r="UP462" s="1"/>
      <c r="UQ462" s="1"/>
      <c r="UR462" s="1"/>
      <c r="US462" s="1"/>
      <c r="UT462" s="1"/>
      <c r="UU462" s="1"/>
      <c r="UV462" s="1"/>
      <c r="UW462" s="1"/>
      <c r="UX462" s="1"/>
      <c r="UY462" s="1"/>
      <c r="UZ462" s="1"/>
      <c r="VA462" s="1"/>
      <c r="VB462" s="1"/>
      <c r="VC462" s="1"/>
      <c r="VD462" s="1"/>
      <c r="VE462" s="1"/>
      <c r="VF462" s="1"/>
      <c r="VG462" s="1"/>
      <c r="VH462" s="1"/>
      <c r="VI462" s="1"/>
      <c r="VJ462" s="1"/>
      <c r="VK462" s="1"/>
      <c r="VL462" s="1"/>
      <c r="VM462" s="1"/>
      <c r="VN462" s="1"/>
      <c r="VO462" s="1"/>
      <c r="VP462" s="1"/>
      <c r="VQ462" s="1"/>
      <c r="VR462" s="1"/>
      <c r="VS462" s="1"/>
      <c r="VT462" s="1"/>
      <c r="VU462" s="1"/>
      <c r="VV462" s="1"/>
      <c r="VW462" s="1"/>
      <c r="VX462" s="1"/>
      <c r="VY462" s="1"/>
      <c r="VZ462" s="1"/>
      <c r="WA462" s="1"/>
      <c r="WB462" s="1"/>
      <c r="WC462" s="1"/>
      <c r="WD462" s="1"/>
      <c r="WE462" s="1"/>
      <c r="WF462" s="1"/>
      <c r="WG462" s="1"/>
      <c r="WH462" s="1"/>
      <c r="WI462" s="1"/>
      <c r="WJ462" s="1"/>
      <c r="WK462" s="1"/>
      <c r="WL462" s="1"/>
      <c r="WM462" s="1"/>
      <c r="WN462" s="1"/>
      <c r="WO462" s="1"/>
      <c r="WP462" s="1"/>
      <c r="WQ462" s="1"/>
      <c r="WR462" s="1"/>
      <c r="WS462" s="1"/>
      <c r="WT462" s="1"/>
      <c r="WU462" s="1"/>
      <c r="WV462" s="1"/>
      <c r="WW462" s="1"/>
      <c r="WX462" s="1"/>
      <c r="WY462" s="1"/>
      <c r="WZ462" s="1"/>
      <c r="XA462" s="1"/>
      <c r="XB462" s="1"/>
      <c r="XC462" s="1"/>
      <c r="XD462" s="1"/>
      <c r="XE462" s="1"/>
      <c r="XF462" s="1"/>
      <c r="XG462" s="1"/>
      <c r="XH462" s="1"/>
      <c r="XI462" s="1"/>
      <c r="XJ462" s="1"/>
      <c r="XK462" s="1"/>
      <c r="XL462" s="1"/>
      <c r="XM462" s="1"/>
      <c r="XN462" s="1"/>
      <c r="XO462" s="1"/>
      <c r="XP462" s="1"/>
      <c r="XQ462" s="1"/>
      <c r="XR462" s="1"/>
      <c r="XS462" s="1"/>
      <c r="XT462" s="1"/>
      <c r="XU462" s="1"/>
      <c r="XV462" s="1"/>
      <c r="XW462" s="1"/>
      <c r="XX462" s="1"/>
      <c r="XY462" s="1"/>
      <c r="XZ462" s="1"/>
      <c r="YA462" s="1"/>
      <c r="YB462" s="1"/>
      <c r="YC462" s="1"/>
      <c r="YD462" s="1"/>
      <c r="YE462" s="1"/>
      <c r="YF462" s="1"/>
      <c r="YG462" s="1"/>
      <c r="YH462" s="1"/>
      <c r="YI462" s="1"/>
      <c r="YJ462" s="1"/>
      <c r="YK462" s="1"/>
      <c r="YL462" s="1"/>
      <c r="YM462" s="1"/>
      <c r="YN462" s="1"/>
      <c r="YO462" s="1"/>
      <c r="YP462" s="1"/>
      <c r="YQ462" s="1"/>
      <c r="YR462" s="1"/>
      <c r="YS462" s="1"/>
      <c r="YT462" s="1"/>
      <c r="YU462" s="1"/>
      <c r="YV462" s="1"/>
      <c r="YW462" s="1"/>
      <c r="YX462" s="1"/>
      <c r="YY462" s="1"/>
      <c r="YZ462" s="1"/>
      <c r="ZA462" s="1"/>
      <c r="ZB462" s="1"/>
      <c r="ZC462" s="1"/>
      <c r="ZD462" s="1"/>
      <c r="ZE462" s="1"/>
      <c r="ZF462" s="1"/>
      <c r="ZG462" s="1"/>
      <c r="ZH462" s="1"/>
      <c r="ZI462" s="1"/>
      <c r="ZJ462" s="1"/>
      <c r="ZK462" s="1"/>
      <c r="ZL462" s="1"/>
      <c r="ZM462" s="1"/>
      <c r="ZN462" s="1"/>
      <c r="ZO462" s="1"/>
      <c r="ZP462" s="1"/>
      <c r="ZQ462" s="1"/>
      <c r="ZR462" s="1"/>
      <c r="ZS462" s="1"/>
      <c r="ZT462" s="1"/>
      <c r="ZU462" s="1"/>
      <c r="ZV462" s="1"/>
      <c r="ZW462" s="1"/>
      <c r="ZX462" s="1"/>
      <c r="ZY462" s="1"/>
      <c r="ZZ462" s="1"/>
      <c r="AAA462" s="1"/>
      <c r="AAB462" s="1"/>
    </row>
    <row r="463" ht="14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  <c r="KJ463" s="1"/>
      <c r="KK463" s="1"/>
      <c r="KL463" s="1"/>
      <c r="KM463" s="1"/>
      <c r="KN463" s="1"/>
      <c r="KO463" s="1"/>
      <c r="KP463" s="1"/>
      <c r="KQ463" s="1"/>
      <c r="KR463" s="1"/>
      <c r="KS463" s="1"/>
      <c r="KT463" s="1"/>
      <c r="KU463" s="1"/>
      <c r="KV463" s="1"/>
      <c r="KW463" s="1"/>
      <c r="KX463" s="1"/>
      <c r="KY463" s="1"/>
      <c r="KZ463" s="1"/>
      <c r="LA463" s="1"/>
      <c r="LB463" s="1"/>
      <c r="LC463" s="1"/>
      <c r="LD463" s="1"/>
      <c r="LE463" s="1"/>
      <c r="LF463" s="1"/>
      <c r="LG463" s="1"/>
      <c r="LH463" s="1"/>
      <c r="LI463" s="1"/>
      <c r="LJ463" s="1"/>
      <c r="LK463" s="1"/>
      <c r="LL463" s="1"/>
      <c r="LM463" s="1"/>
      <c r="LN463" s="1"/>
      <c r="LO463" s="1"/>
      <c r="LP463" s="1"/>
      <c r="LQ463" s="1"/>
      <c r="LR463" s="1"/>
      <c r="LS463" s="1"/>
      <c r="LT463" s="1"/>
      <c r="LU463" s="1"/>
      <c r="LV463" s="1"/>
      <c r="LW463" s="1"/>
      <c r="LX463" s="1"/>
      <c r="LY463" s="1"/>
      <c r="LZ463" s="1"/>
      <c r="MA463" s="1"/>
      <c r="MB463" s="1"/>
      <c r="MC463" s="1"/>
      <c r="MD463" s="1"/>
      <c r="ME463" s="1"/>
      <c r="MF463" s="1"/>
      <c r="MG463" s="1"/>
      <c r="MH463" s="1"/>
      <c r="MI463" s="1"/>
      <c r="MJ463" s="1"/>
      <c r="MK463" s="1"/>
      <c r="ML463" s="1"/>
      <c r="MM463" s="1"/>
      <c r="MN463" s="1"/>
      <c r="MO463" s="1"/>
      <c r="MP463" s="1"/>
      <c r="MQ463" s="1"/>
      <c r="MR463" s="1"/>
      <c r="MS463" s="1"/>
      <c r="MT463" s="1"/>
      <c r="MU463" s="1"/>
      <c r="MV463" s="1"/>
      <c r="MW463" s="1"/>
      <c r="MX463" s="1"/>
      <c r="MY463" s="1"/>
      <c r="MZ463" s="1"/>
      <c r="NA463" s="1"/>
      <c r="NB463" s="1"/>
      <c r="NC463" s="1"/>
      <c r="ND463" s="1"/>
      <c r="NE463" s="1"/>
      <c r="NF463" s="1"/>
      <c r="NG463" s="1"/>
      <c r="NH463" s="1"/>
      <c r="NI463" s="1"/>
      <c r="NJ463" s="1"/>
      <c r="NK463" s="1"/>
      <c r="NL463" s="1"/>
      <c r="NM463" s="1"/>
      <c r="NN463" s="1"/>
      <c r="NO463" s="1"/>
      <c r="NP463" s="1"/>
      <c r="NQ463" s="1"/>
      <c r="NR463" s="1"/>
      <c r="NS463" s="1"/>
      <c r="NT463" s="1"/>
      <c r="NU463" s="1"/>
      <c r="NV463" s="1"/>
      <c r="NW463" s="1"/>
      <c r="NX463" s="1"/>
      <c r="NY463" s="1"/>
      <c r="NZ463" s="1"/>
      <c r="OA463" s="1"/>
      <c r="OB463" s="1"/>
      <c r="OC463" s="1"/>
      <c r="OD463" s="1"/>
      <c r="OE463" s="1"/>
      <c r="OF463" s="1"/>
      <c r="OG463" s="1"/>
      <c r="OH463" s="1"/>
      <c r="OI463" s="1"/>
      <c r="OJ463" s="1"/>
      <c r="OK463" s="1"/>
      <c r="OL463" s="1"/>
      <c r="OM463" s="1"/>
      <c r="ON463" s="1"/>
      <c r="OO463" s="1"/>
      <c r="OP463" s="1"/>
      <c r="OQ463" s="1"/>
      <c r="OR463" s="1"/>
      <c r="OS463" s="1"/>
      <c r="OT463" s="1"/>
      <c r="OU463" s="1"/>
      <c r="OV463" s="1"/>
      <c r="OW463" s="1"/>
      <c r="OX463" s="1"/>
      <c r="OY463" s="1"/>
      <c r="OZ463" s="1"/>
      <c r="PA463" s="1"/>
      <c r="PB463" s="1"/>
      <c r="PC463" s="1"/>
      <c r="PD463" s="1"/>
      <c r="PE463" s="1"/>
      <c r="PF463" s="1"/>
      <c r="PG463" s="1"/>
      <c r="PH463" s="1"/>
      <c r="PI463" s="1"/>
      <c r="PJ463" s="1"/>
      <c r="PK463" s="1"/>
      <c r="PL463" s="1"/>
      <c r="PM463" s="1"/>
      <c r="PN463" s="1"/>
      <c r="PO463" s="1"/>
      <c r="PP463" s="1"/>
      <c r="PQ463" s="1"/>
      <c r="PR463" s="1"/>
      <c r="PS463" s="1"/>
      <c r="PT463" s="1"/>
      <c r="PU463" s="1"/>
      <c r="PV463" s="1"/>
      <c r="PW463" s="1"/>
      <c r="PX463" s="1"/>
      <c r="PY463" s="1"/>
      <c r="PZ463" s="1"/>
      <c r="QA463" s="1"/>
      <c r="QB463" s="1"/>
      <c r="QC463" s="1"/>
      <c r="QD463" s="1"/>
      <c r="QE463" s="1"/>
      <c r="QF463" s="1"/>
      <c r="QG463" s="1"/>
      <c r="QH463" s="1"/>
      <c r="QI463" s="1"/>
      <c r="QJ463" s="1"/>
      <c r="QK463" s="1"/>
      <c r="QL463" s="1"/>
      <c r="QM463" s="1"/>
      <c r="QN463" s="1"/>
      <c r="QO463" s="1"/>
      <c r="QP463" s="1"/>
      <c r="QQ463" s="1"/>
      <c r="QR463" s="1"/>
      <c r="QS463" s="1"/>
      <c r="QT463" s="1"/>
      <c r="QU463" s="1"/>
      <c r="QV463" s="1"/>
      <c r="QW463" s="1"/>
      <c r="QX463" s="1"/>
      <c r="QY463" s="1"/>
      <c r="QZ463" s="1"/>
      <c r="RA463" s="1"/>
      <c r="RB463" s="1"/>
      <c r="RC463" s="1"/>
      <c r="RD463" s="1"/>
      <c r="RE463" s="1"/>
      <c r="RF463" s="1"/>
      <c r="RG463" s="1"/>
      <c r="RH463" s="1"/>
      <c r="RI463" s="1"/>
      <c r="RJ463" s="1"/>
      <c r="RK463" s="1"/>
      <c r="RL463" s="1"/>
      <c r="RM463" s="1"/>
      <c r="RN463" s="1"/>
      <c r="RO463" s="1"/>
      <c r="RP463" s="1"/>
      <c r="RQ463" s="1"/>
      <c r="RR463" s="1"/>
      <c r="RS463" s="1"/>
      <c r="RT463" s="1"/>
      <c r="RU463" s="1"/>
      <c r="RV463" s="1"/>
      <c r="RW463" s="1"/>
      <c r="RX463" s="1"/>
      <c r="RY463" s="1"/>
      <c r="RZ463" s="1"/>
      <c r="SA463" s="1"/>
      <c r="SB463" s="1"/>
      <c r="SC463" s="1"/>
      <c r="SD463" s="1"/>
      <c r="SE463" s="1"/>
      <c r="SF463" s="1"/>
      <c r="SG463" s="1"/>
      <c r="SH463" s="1"/>
      <c r="SI463" s="1"/>
      <c r="SJ463" s="1"/>
      <c r="SK463" s="1"/>
      <c r="SL463" s="1"/>
      <c r="SM463" s="1"/>
      <c r="SN463" s="1"/>
      <c r="SO463" s="1"/>
      <c r="SP463" s="1"/>
      <c r="SQ463" s="1"/>
      <c r="SR463" s="1"/>
      <c r="SS463" s="1"/>
      <c r="ST463" s="1"/>
      <c r="SU463" s="1"/>
      <c r="SV463" s="1"/>
      <c r="SW463" s="1"/>
      <c r="SX463" s="1"/>
      <c r="SY463" s="1"/>
      <c r="SZ463" s="1"/>
      <c r="TA463" s="1"/>
      <c r="TB463" s="1"/>
      <c r="TC463" s="1"/>
      <c r="TD463" s="1"/>
      <c r="TE463" s="1"/>
      <c r="TF463" s="1"/>
      <c r="TG463" s="1"/>
      <c r="TH463" s="1"/>
      <c r="TI463" s="1"/>
      <c r="TJ463" s="1"/>
      <c r="TK463" s="1"/>
      <c r="TL463" s="1"/>
      <c r="TM463" s="1"/>
      <c r="TN463" s="1"/>
      <c r="TO463" s="1"/>
      <c r="TP463" s="1"/>
      <c r="TQ463" s="1"/>
      <c r="TR463" s="1"/>
      <c r="TS463" s="1"/>
      <c r="TT463" s="1"/>
      <c r="TU463" s="1"/>
      <c r="TV463" s="1"/>
      <c r="TW463" s="1"/>
      <c r="TX463" s="1"/>
      <c r="TY463" s="1"/>
      <c r="TZ463" s="1"/>
      <c r="UA463" s="1"/>
      <c r="UB463" s="1"/>
      <c r="UC463" s="1"/>
      <c r="UD463" s="1"/>
      <c r="UE463" s="1"/>
      <c r="UF463" s="1"/>
      <c r="UG463" s="1"/>
      <c r="UH463" s="1"/>
      <c r="UI463" s="1"/>
      <c r="UJ463" s="1"/>
      <c r="UK463" s="1"/>
      <c r="UL463" s="1"/>
      <c r="UM463" s="1"/>
      <c r="UN463" s="1"/>
      <c r="UO463" s="1"/>
      <c r="UP463" s="1"/>
      <c r="UQ463" s="1"/>
      <c r="UR463" s="1"/>
      <c r="US463" s="1"/>
      <c r="UT463" s="1"/>
      <c r="UU463" s="1"/>
      <c r="UV463" s="1"/>
      <c r="UW463" s="1"/>
      <c r="UX463" s="1"/>
      <c r="UY463" s="1"/>
      <c r="UZ463" s="1"/>
      <c r="VA463" s="1"/>
      <c r="VB463" s="1"/>
      <c r="VC463" s="1"/>
      <c r="VD463" s="1"/>
      <c r="VE463" s="1"/>
      <c r="VF463" s="1"/>
      <c r="VG463" s="1"/>
      <c r="VH463" s="1"/>
      <c r="VI463" s="1"/>
      <c r="VJ463" s="1"/>
      <c r="VK463" s="1"/>
      <c r="VL463" s="1"/>
      <c r="VM463" s="1"/>
      <c r="VN463" s="1"/>
      <c r="VO463" s="1"/>
      <c r="VP463" s="1"/>
      <c r="VQ463" s="1"/>
      <c r="VR463" s="1"/>
      <c r="VS463" s="1"/>
      <c r="VT463" s="1"/>
      <c r="VU463" s="1"/>
      <c r="VV463" s="1"/>
      <c r="VW463" s="1"/>
      <c r="VX463" s="1"/>
      <c r="VY463" s="1"/>
      <c r="VZ463" s="1"/>
      <c r="WA463" s="1"/>
      <c r="WB463" s="1"/>
      <c r="WC463" s="1"/>
      <c r="WD463" s="1"/>
      <c r="WE463" s="1"/>
      <c r="WF463" s="1"/>
      <c r="WG463" s="1"/>
      <c r="WH463" s="1"/>
      <c r="WI463" s="1"/>
      <c r="WJ463" s="1"/>
      <c r="WK463" s="1"/>
      <c r="WL463" s="1"/>
      <c r="WM463" s="1"/>
      <c r="WN463" s="1"/>
      <c r="WO463" s="1"/>
      <c r="WP463" s="1"/>
      <c r="WQ463" s="1"/>
      <c r="WR463" s="1"/>
      <c r="WS463" s="1"/>
      <c r="WT463" s="1"/>
      <c r="WU463" s="1"/>
      <c r="WV463" s="1"/>
      <c r="WW463" s="1"/>
      <c r="WX463" s="1"/>
      <c r="WY463" s="1"/>
      <c r="WZ463" s="1"/>
      <c r="XA463" s="1"/>
      <c r="XB463" s="1"/>
      <c r="XC463" s="1"/>
      <c r="XD463" s="1"/>
      <c r="XE463" s="1"/>
      <c r="XF463" s="1"/>
      <c r="XG463" s="1"/>
      <c r="XH463" s="1"/>
      <c r="XI463" s="1"/>
      <c r="XJ463" s="1"/>
      <c r="XK463" s="1"/>
      <c r="XL463" s="1"/>
      <c r="XM463" s="1"/>
      <c r="XN463" s="1"/>
      <c r="XO463" s="1"/>
      <c r="XP463" s="1"/>
      <c r="XQ463" s="1"/>
      <c r="XR463" s="1"/>
      <c r="XS463" s="1"/>
      <c r="XT463" s="1"/>
      <c r="XU463" s="1"/>
      <c r="XV463" s="1"/>
      <c r="XW463" s="1"/>
      <c r="XX463" s="1"/>
      <c r="XY463" s="1"/>
      <c r="XZ463" s="1"/>
      <c r="YA463" s="1"/>
      <c r="YB463" s="1"/>
      <c r="YC463" s="1"/>
      <c r="YD463" s="1"/>
      <c r="YE463" s="1"/>
      <c r="YF463" s="1"/>
      <c r="YG463" s="1"/>
      <c r="YH463" s="1"/>
      <c r="YI463" s="1"/>
      <c r="YJ463" s="1"/>
      <c r="YK463" s="1"/>
      <c r="YL463" s="1"/>
      <c r="YM463" s="1"/>
      <c r="YN463" s="1"/>
      <c r="YO463" s="1"/>
      <c r="YP463" s="1"/>
      <c r="YQ463" s="1"/>
      <c r="YR463" s="1"/>
      <c r="YS463" s="1"/>
      <c r="YT463" s="1"/>
      <c r="YU463" s="1"/>
      <c r="YV463" s="1"/>
      <c r="YW463" s="1"/>
      <c r="YX463" s="1"/>
      <c r="YY463" s="1"/>
      <c r="YZ463" s="1"/>
      <c r="ZA463" s="1"/>
      <c r="ZB463" s="1"/>
      <c r="ZC463" s="1"/>
      <c r="ZD463" s="1"/>
      <c r="ZE463" s="1"/>
      <c r="ZF463" s="1"/>
      <c r="ZG463" s="1"/>
      <c r="ZH463" s="1"/>
      <c r="ZI463" s="1"/>
      <c r="ZJ463" s="1"/>
      <c r="ZK463" s="1"/>
      <c r="ZL463" s="1"/>
      <c r="ZM463" s="1"/>
      <c r="ZN463" s="1"/>
      <c r="ZO463" s="1"/>
      <c r="ZP463" s="1"/>
      <c r="ZQ463" s="1"/>
      <c r="ZR463" s="1"/>
      <c r="ZS463" s="1"/>
      <c r="ZT463" s="1"/>
      <c r="ZU463" s="1"/>
      <c r="ZV463" s="1"/>
      <c r="ZW463" s="1"/>
      <c r="ZX463" s="1"/>
      <c r="ZY463" s="1"/>
      <c r="ZZ463" s="1"/>
      <c r="AAA463" s="1"/>
      <c r="AAB463" s="1"/>
    </row>
    <row r="464" ht="14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  <c r="KJ464" s="1"/>
      <c r="KK464" s="1"/>
      <c r="KL464" s="1"/>
      <c r="KM464" s="1"/>
      <c r="KN464" s="1"/>
      <c r="KO464" s="1"/>
      <c r="KP464" s="1"/>
      <c r="KQ464" s="1"/>
      <c r="KR464" s="1"/>
      <c r="KS464" s="1"/>
      <c r="KT464" s="1"/>
      <c r="KU464" s="1"/>
      <c r="KV464" s="1"/>
      <c r="KW464" s="1"/>
      <c r="KX464" s="1"/>
      <c r="KY464" s="1"/>
      <c r="KZ464" s="1"/>
      <c r="LA464" s="1"/>
      <c r="LB464" s="1"/>
      <c r="LC464" s="1"/>
      <c r="LD464" s="1"/>
      <c r="LE464" s="1"/>
      <c r="LF464" s="1"/>
      <c r="LG464" s="1"/>
      <c r="LH464" s="1"/>
      <c r="LI464" s="1"/>
      <c r="LJ464" s="1"/>
      <c r="LK464" s="1"/>
      <c r="LL464" s="1"/>
      <c r="LM464" s="1"/>
      <c r="LN464" s="1"/>
      <c r="LO464" s="1"/>
      <c r="LP464" s="1"/>
      <c r="LQ464" s="1"/>
      <c r="LR464" s="1"/>
      <c r="LS464" s="1"/>
      <c r="LT464" s="1"/>
      <c r="LU464" s="1"/>
      <c r="LV464" s="1"/>
      <c r="LW464" s="1"/>
      <c r="LX464" s="1"/>
      <c r="LY464" s="1"/>
      <c r="LZ464" s="1"/>
      <c r="MA464" s="1"/>
      <c r="MB464" s="1"/>
      <c r="MC464" s="1"/>
      <c r="MD464" s="1"/>
      <c r="ME464" s="1"/>
      <c r="MF464" s="1"/>
      <c r="MG464" s="1"/>
      <c r="MH464" s="1"/>
      <c r="MI464" s="1"/>
      <c r="MJ464" s="1"/>
      <c r="MK464" s="1"/>
      <c r="ML464" s="1"/>
      <c r="MM464" s="1"/>
      <c r="MN464" s="1"/>
      <c r="MO464" s="1"/>
      <c r="MP464" s="1"/>
      <c r="MQ464" s="1"/>
      <c r="MR464" s="1"/>
      <c r="MS464" s="1"/>
      <c r="MT464" s="1"/>
      <c r="MU464" s="1"/>
      <c r="MV464" s="1"/>
      <c r="MW464" s="1"/>
      <c r="MX464" s="1"/>
      <c r="MY464" s="1"/>
      <c r="MZ464" s="1"/>
      <c r="NA464" s="1"/>
      <c r="NB464" s="1"/>
      <c r="NC464" s="1"/>
      <c r="ND464" s="1"/>
      <c r="NE464" s="1"/>
      <c r="NF464" s="1"/>
      <c r="NG464" s="1"/>
      <c r="NH464" s="1"/>
      <c r="NI464" s="1"/>
      <c r="NJ464" s="1"/>
      <c r="NK464" s="1"/>
      <c r="NL464" s="1"/>
      <c r="NM464" s="1"/>
      <c r="NN464" s="1"/>
      <c r="NO464" s="1"/>
      <c r="NP464" s="1"/>
      <c r="NQ464" s="1"/>
      <c r="NR464" s="1"/>
      <c r="NS464" s="1"/>
      <c r="NT464" s="1"/>
      <c r="NU464" s="1"/>
      <c r="NV464" s="1"/>
      <c r="NW464" s="1"/>
      <c r="NX464" s="1"/>
      <c r="NY464" s="1"/>
      <c r="NZ464" s="1"/>
      <c r="OA464" s="1"/>
      <c r="OB464" s="1"/>
      <c r="OC464" s="1"/>
      <c r="OD464" s="1"/>
      <c r="OE464" s="1"/>
      <c r="OF464" s="1"/>
      <c r="OG464" s="1"/>
      <c r="OH464" s="1"/>
      <c r="OI464" s="1"/>
      <c r="OJ464" s="1"/>
      <c r="OK464" s="1"/>
      <c r="OL464" s="1"/>
      <c r="OM464" s="1"/>
      <c r="ON464" s="1"/>
      <c r="OO464" s="1"/>
      <c r="OP464" s="1"/>
      <c r="OQ464" s="1"/>
      <c r="OR464" s="1"/>
      <c r="OS464" s="1"/>
      <c r="OT464" s="1"/>
      <c r="OU464" s="1"/>
      <c r="OV464" s="1"/>
      <c r="OW464" s="1"/>
      <c r="OX464" s="1"/>
      <c r="OY464" s="1"/>
      <c r="OZ464" s="1"/>
      <c r="PA464" s="1"/>
      <c r="PB464" s="1"/>
      <c r="PC464" s="1"/>
      <c r="PD464" s="1"/>
      <c r="PE464" s="1"/>
      <c r="PF464" s="1"/>
      <c r="PG464" s="1"/>
      <c r="PH464" s="1"/>
      <c r="PI464" s="1"/>
      <c r="PJ464" s="1"/>
      <c r="PK464" s="1"/>
      <c r="PL464" s="1"/>
      <c r="PM464" s="1"/>
      <c r="PN464" s="1"/>
      <c r="PO464" s="1"/>
      <c r="PP464" s="1"/>
      <c r="PQ464" s="1"/>
      <c r="PR464" s="1"/>
      <c r="PS464" s="1"/>
      <c r="PT464" s="1"/>
      <c r="PU464" s="1"/>
      <c r="PV464" s="1"/>
      <c r="PW464" s="1"/>
      <c r="PX464" s="1"/>
      <c r="PY464" s="1"/>
      <c r="PZ464" s="1"/>
      <c r="QA464" s="1"/>
      <c r="QB464" s="1"/>
      <c r="QC464" s="1"/>
      <c r="QD464" s="1"/>
      <c r="QE464" s="1"/>
      <c r="QF464" s="1"/>
      <c r="QG464" s="1"/>
      <c r="QH464" s="1"/>
      <c r="QI464" s="1"/>
      <c r="QJ464" s="1"/>
      <c r="QK464" s="1"/>
      <c r="QL464" s="1"/>
      <c r="QM464" s="1"/>
      <c r="QN464" s="1"/>
      <c r="QO464" s="1"/>
      <c r="QP464" s="1"/>
      <c r="QQ464" s="1"/>
      <c r="QR464" s="1"/>
      <c r="QS464" s="1"/>
      <c r="QT464" s="1"/>
      <c r="QU464" s="1"/>
      <c r="QV464" s="1"/>
      <c r="QW464" s="1"/>
      <c r="QX464" s="1"/>
      <c r="QY464" s="1"/>
      <c r="QZ464" s="1"/>
      <c r="RA464" s="1"/>
      <c r="RB464" s="1"/>
      <c r="RC464" s="1"/>
      <c r="RD464" s="1"/>
      <c r="RE464" s="1"/>
      <c r="RF464" s="1"/>
      <c r="RG464" s="1"/>
      <c r="RH464" s="1"/>
      <c r="RI464" s="1"/>
      <c r="RJ464" s="1"/>
      <c r="RK464" s="1"/>
      <c r="RL464" s="1"/>
      <c r="RM464" s="1"/>
      <c r="RN464" s="1"/>
      <c r="RO464" s="1"/>
      <c r="RP464" s="1"/>
      <c r="RQ464" s="1"/>
      <c r="RR464" s="1"/>
      <c r="RS464" s="1"/>
      <c r="RT464" s="1"/>
      <c r="RU464" s="1"/>
      <c r="RV464" s="1"/>
      <c r="RW464" s="1"/>
      <c r="RX464" s="1"/>
      <c r="RY464" s="1"/>
      <c r="RZ464" s="1"/>
      <c r="SA464" s="1"/>
      <c r="SB464" s="1"/>
      <c r="SC464" s="1"/>
      <c r="SD464" s="1"/>
      <c r="SE464" s="1"/>
      <c r="SF464" s="1"/>
      <c r="SG464" s="1"/>
      <c r="SH464" s="1"/>
      <c r="SI464" s="1"/>
      <c r="SJ464" s="1"/>
      <c r="SK464" s="1"/>
      <c r="SL464" s="1"/>
      <c r="SM464" s="1"/>
      <c r="SN464" s="1"/>
      <c r="SO464" s="1"/>
      <c r="SP464" s="1"/>
      <c r="SQ464" s="1"/>
      <c r="SR464" s="1"/>
      <c r="SS464" s="1"/>
      <c r="ST464" s="1"/>
      <c r="SU464" s="1"/>
      <c r="SV464" s="1"/>
      <c r="SW464" s="1"/>
      <c r="SX464" s="1"/>
      <c r="SY464" s="1"/>
      <c r="SZ464" s="1"/>
      <c r="TA464" s="1"/>
      <c r="TB464" s="1"/>
      <c r="TC464" s="1"/>
      <c r="TD464" s="1"/>
      <c r="TE464" s="1"/>
      <c r="TF464" s="1"/>
      <c r="TG464" s="1"/>
      <c r="TH464" s="1"/>
      <c r="TI464" s="1"/>
      <c r="TJ464" s="1"/>
      <c r="TK464" s="1"/>
      <c r="TL464" s="1"/>
      <c r="TM464" s="1"/>
      <c r="TN464" s="1"/>
      <c r="TO464" s="1"/>
      <c r="TP464" s="1"/>
      <c r="TQ464" s="1"/>
      <c r="TR464" s="1"/>
      <c r="TS464" s="1"/>
      <c r="TT464" s="1"/>
      <c r="TU464" s="1"/>
      <c r="TV464" s="1"/>
      <c r="TW464" s="1"/>
      <c r="TX464" s="1"/>
      <c r="TY464" s="1"/>
      <c r="TZ464" s="1"/>
      <c r="UA464" s="1"/>
      <c r="UB464" s="1"/>
      <c r="UC464" s="1"/>
      <c r="UD464" s="1"/>
      <c r="UE464" s="1"/>
      <c r="UF464" s="1"/>
      <c r="UG464" s="1"/>
      <c r="UH464" s="1"/>
      <c r="UI464" s="1"/>
      <c r="UJ464" s="1"/>
      <c r="UK464" s="1"/>
      <c r="UL464" s="1"/>
      <c r="UM464" s="1"/>
      <c r="UN464" s="1"/>
      <c r="UO464" s="1"/>
      <c r="UP464" s="1"/>
      <c r="UQ464" s="1"/>
      <c r="UR464" s="1"/>
      <c r="US464" s="1"/>
      <c r="UT464" s="1"/>
      <c r="UU464" s="1"/>
      <c r="UV464" s="1"/>
      <c r="UW464" s="1"/>
      <c r="UX464" s="1"/>
      <c r="UY464" s="1"/>
      <c r="UZ464" s="1"/>
      <c r="VA464" s="1"/>
      <c r="VB464" s="1"/>
      <c r="VC464" s="1"/>
      <c r="VD464" s="1"/>
      <c r="VE464" s="1"/>
      <c r="VF464" s="1"/>
      <c r="VG464" s="1"/>
      <c r="VH464" s="1"/>
      <c r="VI464" s="1"/>
      <c r="VJ464" s="1"/>
      <c r="VK464" s="1"/>
      <c r="VL464" s="1"/>
      <c r="VM464" s="1"/>
      <c r="VN464" s="1"/>
      <c r="VO464" s="1"/>
      <c r="VP464" s="1"/>
      <c r="VQ464" s="1"/>
      <c r="VR464" s="1"/>
      <c r="VS464" s="1"/>
      <c r="VT464" s="1"/>
      <c r="VU464" s="1"/>
      <c r="VV464" s="1"/>
      <c r="VW464" s="1"/>
      <c r="VX464" s="1"/>
      <c r="VY464" s="1"/>
      <c r="VZ464" s="1"/>
      <c r="WA464" s="1"/>
      <c r="WB464" s="1"/>
      <c r="WC464" s="1"/>
      <c r="WD464" s="1"/>
      <c r="WE464" s="1"/>
      <c r="WF464" s="1"/>
      <c r="WG464" s="1"/>
      <c r="WH464" s="1"/>
      <c r="WI464" s="1"/>
      <c r="WJ464" s="1"/>
      <c r="WK464" s="1"/>
      <c r="WL464" s="1"/>
      <c r="WM464" s="1"/>
      <c r="WN464" s="1"/>
      <c r="WO464" s="1"/>
      <c r="WP464" s="1"/>
      <c r="WQ464" s="1"/>
      <c r="WR464" s="1"/>
      <c r="WS464" s="1"/>
      <c r="WT464" s="1"/>
      <c r="WU464" s="1"/>
      <c r="WV464" s="1"/>
      <c r="WW464" s="1"/>
      <c r="WX464" s="1"/>
      <c r="WY464" s="1"/>
      <c r="WZ464" s="1"/>
      <c r="XA464" s="1"/>
      <c r="XB464" s="1"/>
      <c r="XC464" s="1"/>
      <c r="XD464" s="1"/>
      <c r="XE464" s="1"/>
      <c r="XF464" s="1"/>
      <c r="XG464" s="1"/>
      <c r="XH464" s="1"/>
      <c r="XI464" s="1"/>
      <c r="XJ464" s="1"/>
      <c r="XK464" s="1"/>
      <c r="XL464" s="1"/>
      <c r="XM464" s="1"/>
      <c r="XN464" s="1"/>
      <c r="XO464" s="1"/>
      <c r="XP464" s="1"/>
      <c r="XQ464" s="1"/>
      <c r="XR464" s="1"/>
      <c r="XS464" s="1"/>
      <c r="XT464" s="1"/>
      <c r="XU464" s="1"/>
      <c r="XV464" s="1"/>
      <c r="XW464" s="1"/>
      <c r="XX464" s="1"/>
      <c r="XY464" s="1"/>
      <c r="XZ464" s="1"/>
      <c r="YA464" s="1"/>
      <c r="YB464" s="1"/>
      <c r="YC464" s="1"/>
      <c r="YD464" s="1"/>
      <c r="YE464" s="1"/>
      <c r="YF464" s="1"/>
      <c r="YG464" s="1"/>
      <c r="YH464" s="1"/>
      <c r="YI464" s="1"/>
      <c r="YJ464" s="1"/>
      <c r="YK464" s="1"/>
      <c r="YL464" s="1"/>
      <c r="YM464" s="1"/>
      <c r="YN464" s="1"/>
      <c r="YO464" s="1"/>
      <c r="YP464" s="1"/>
      <c r="YQ464" s="1"/>
      <c r="YR464" s="1"/>
      <c r="YS464" s="1"/>
      <c r="YT464" s="1"/>
      <c r="YU464" s="1"/>
      <c r="YV464" s="1"/>
      <c r="YW464" s="1"/>
      <c r="YX464" s="1"/>
      <c r="YY464" s="1"/>
      <c r="YZ464" s="1"/>
      <c r="ZA464" s="1"/>
      <c r="ZB464" s="1"/>
      <c r="ZC464" s="1"/>
      <c r="ZD464" s="1"/>
      <c r="ZE464" s="1"/>
      <c r="ZF464" s="1"/>
      <c r="ZG464" s="1"/>
      <c r="ZH464" s="1"/>
      <c r="ZI464" s="1"/>
      <c r="ZJ464" s="1"/>
      <c r="ZK464" s="1"/>
      <c r="ZL464" s="1"/>
      <c r="ZM464" s="1"/>
      <c r="ZN464" s="1"/>
      <c r="ZO464" s="1"/>
      <c r="ZP464" s="1"/>
      <c r="ZQ464" s="1"/>
      <c r="ZR464" s="1"/>
      <c r="ZS464" s="1"/>
      <c r="ZT464" s="1"/>
      <c r="ZU464" s="1"/>
      <c r="ZV464" s="1"/>
      <c r="ZW464" s="1"/>
      <c r="ZX464" s="1"/>
      <c r="ZY464" s="1"/>
      <c r="ZZ464" s="1"/>
      <c r="AAA464" s="1"/>
      <c r="AAB464" s="1"/>
    </row>
    <row r="465" ht="14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  <c r="KJ465" s="1"/>
      <c r="KK465" s="1"/>
      <c r="KL465" s="1"/>
      <c r="KM465" s="1"/>
      <c r="KN465" s="1"/>
      <c r="KO465" s="1"/>
      <c r="KP465" s="1"/>
      <c r="KQ465" s="1"/>
      <c r="KR465" s="1"/>
      <c r="KS465" s="1"/>
      <c r="KT465" s="1"/>
      <c r="KU465" s="1"/>
      <c r="KV465" s="1"/>
      <c r="KW465" s="1"/>
      <c r="KX465" s="1"/>
      <c r="KY465" s="1"/>
      <c r="KZ465" s="1"/>
      <c r="LA465" s="1"/>
      <c r="LB465" s="1"/>
      <c r="LC465" s="1"/>
      <c r="LD465" s="1"/>
      <c r="LE465" s="1"/>
      <c r="LF465" s="1"/>
      <c r="LG465" s="1"/>
      <c r="LH465" s="1"/>
      <c r="LI465" s="1"/>
      <c r="LJ465" s="1"/>
      <c r="LK465" s="1"/>
      <c r="LL465" s="1"/>
      <c r="LM465" s="1"/>
      <c r="LN465" s="1"/>
      <c r="LO465" s="1"/>
      <c r="LP465" s="1"/>
      <c r="LQ465" s="1"/>
      <c r="LR465" s="1"/>
      <c r="LS465" s="1"/>
      <c r="LT465" s="1"/>
      <c r="LU465" s="1"/>
      <c r="LV465" s="1"/>
      <c r="LW465" s="1"/>
      <c r="LX465" s="1"/>
      <c r="LY465" s="1"/>
      <c r="LZ465" s="1"/>
      <c r="MA465" s="1"/>
      <c r="MB465" s="1"/>
      <c r="MC465" s="1"/>
      <c r="MD465" s="1"/>
      <c r="ME465" s="1"/>
      <c r="MF465" s="1"/>
      <c r="MG465" s="1"/>
      <c r="MH465" s="1"/>
      <c r="MI465" s="1"/>
      <c r="MJ465" s="1"/>
      <c r="MK465" s="1"/>
      <c r="ML465" s="1"/>
      <c r="MM465" s="1"/>
      <c r="MN465" s="1"/>
      <c r="MO465" s="1"/>
      <c r="MP465" s="1"/>
      <c r="MQ465" s="1"/>
      <c r="MR465" s="1"/>
      <c r="MS465" s="1"/>
      <c r="MT465" s="1"/>
      <c r="MU465" s="1"/>
      <c r="MV465" s="1"/>
      <c r="MW465" s="1"/>
      <c r="MX465" s="1"/>
      <c r="MY465" s="1"/>
      <c r="MZ465" s="1"/>
      <c r="NA465" s="1"/>
      <c r="NB465" s="1"/>
      <c r="NC465" s="1"/>
      <c r="ND465" s="1"/>
      <c r="NE465" s="1"/>
      <c r="NF465" s="1"/>
      <c r="NG465" s="1"/>
      <c r="NH465" s="1"/>
      <c r="NI465" s="1"/>
      <c r="NJ465" s="1"/>
      <c r="NK465" s="1"/>
      <c r="NL465" s="1"/>
      <c r="NM465" s="1"/>
      <c r="NN465" s="1"/>
      <c r="NO465" s="1"/>
      <c r="NP465" s="1"/>
      <c r="NQ465" s="1"/>
      <c r="NR465" s="1"/>
      <c r="NS465" s="1"/>
      <c r="NT465" s="1"/>
      <c r="NU465" s="1"/>
      <c r="NV465" s="1"/>
      <c r="NW465" s="1"/>
      <c r="NX465" s="1"/>
      <c r="NY465" s="1"/>
      <c r="NZ465" s="1"/>
      <c r="OA465" s="1"/>
      <c r="OB465" s="1"/>
      <c r="OC465" s="1"/>
      <c r="OD465" s="1"/>
      <c r="OE465" s="1"/>
      <c r="OF465" s="1"/>
      <c r="OG465" s="1"/>
      <c r="OH465" s="1"/>
      <c r="OI465" s="1"/>
      <c r="OJ465" s="1"/>
      <c r="OK465" s="1"/>
      <c r="OL465" s="1"/>
      <c r="OM465" s="1"/>
      <c r="ON465" s="1"/>
      <c r="OO465" s="1"/>
      <c r="OP465" s="1"/>
      <c r="OQ465" s="1"/>
      <c r="OR465" s="1"/>
      <c r="OS465" s="1"/>
      <c r="OT465" s="1"/>
      <c r="OU465" s="1"/>
      <c r="OV465" s="1"/>
      <c r="OW465" s="1"/>
      <c r="OX465" s="1"/>
      <c r="OY465" s="1"/>
      <c r="OZ465" s="1"/>
      <c r="PA465" s="1"/>
      <c r="PB465" s="1"/>
      <c r="PC465" s="1"/>
      <c r="PD465" s="1"/>
      <c r="PE465" s="1"/>
      <c r="PF465" s="1"/>
      <c r="PG465" s="1"/>
      <c r="PH465" s="1"/>
      <c r="PI465" s="1"/>
      <c r="PJ465" s="1"/>
      <c r="PK465" s="1"/>
      <c r="PL465" s="1"/>
      <c r="PM465" s="1"/>
      <c r="PN465" s="1"/>
      <c r="PO465" s="1"/>
      <c r="PP465" s="1"/>
      <c r="PQ465" s="1"/>
      <c r="PR465" s="1"/>
      <c r="PS465" s="1"/>
      <c r="PT465" s="1"/>
      <c r="PU465" s="1"/>
      <c r="PV465" s="1"/>
      <c r="PW465" s="1"/>
      <c r="PX465" s="1"/>
      <c r="PY465" s="1"/>
      <c r="PZ465" s="1"/>
      <c r="QA465" s="1"/>
      <c r="QB465" s="1"/>
      <c r="QC465" s="1"/>
      <c r="QD465" s="1"/>
      <c r="QE465" s="1"/>
      <c r="QF465" s="1"/>
      <c r="QG465" s="1"/>
      <c r="QH465" s="1"/>
      <c r="QI465" s="1"/>
      <c r="QJ465" s="1"/>
      <c r="QK465" s="1"/>
      <c r="QL465" s="1"/>
      <c r="QM465" s="1"/>
      <c r="QN465" s="1"/>
      <c r="QO465" s="1"/>
      <c r="QP465" s="1"/>
      <c r="QQ465" s="1"/>
      <c r="QR465" s="1"/>
      <c r="QS465" s="1"/>
      <c r="QT465" s="1"/>
      <c r="QU465" s="1"/>
      <c r="QV465" s="1"/>
      <c r="QW465" s="1"/>
      <c r="QX465" s="1"/>
      <c r="QY465" s="1"/>
      <c r="QZ465" s="1"/>
      <c r="RA465" s="1"/>
      <c r="RB465" s="1"/>
      <c r="RC465" s="1"/>
      <c r="RD465" s="1"/>
      <c r="RE465" s="1"/>
      <c r="RF465" s="1"/>
      <c r="RG465" s="1"/>
      <c r="RH465" s="1"/>
      <c r="RI465" s="1"/>
      <c r="RJ465" s="1"/>
      <c r="RK465" s="1"/>
      <c r="RL465" s="1"/>
      <c r="RM465" s="1"/>
      <c r="RN465" s="1"/>
      <c r="RO465" s="1"/>
      <c r="RP465" s="1"/>
      <c r="RQ465" s="1"/>
      <c r="RR465" s="1"/>
      <c r="RS465" s="1"/>
      <c r="RT465" s="1"/>
      <c r="RU465" s="1"/>
      <c r="RV465" s="1"/>
      <c r="RW465" s="1"/>
      <c r="RX465" s="1"/>
      <c r="RY465" s="1"/>
      <c r="RZ465" s="1"/>
      <c r="SA465" s="1"/>
      <c r="SB465" s="1"/>
      <c r="SC465" s="1"/>
      <c r="SD465" s="1"/>
      <c r="SE465" s="1"/>
      <c r="SF465" s="1"/>
      <c r="SG465" s="1"/>
      <c r="SH465" s="1"/>
      <c r="SI465" s="1"/>
      <c r="SJ465" s="1"/>
      <c r="SK465" s="1"/>
      <c r="SL465" s="1"/>
      <c r="SM465" s="1"/>
      <c r="SN465" s="1"/>
      <c r="SO465" s="1"/>
      <c r="SP465" s="1"/>
      <c r="SQ465" s="1"/>
      <c r="SR465" s="1"/>
      <c r="SS465" s="1"/>
      <c r="ST465" s="1"/>
      <c r="SU465" s="1"/>
      <c r="SV465" s="1"/>
      <c r="SW465" s="1"/>
      <c r="SX465" s="1"/>
      <c r="SY465" s="1"/>
      <c r="SZ465" s="1"/>
      <c r="TA465" s="1"/>
      <c r="TB465" s="1"/>
      <c r="TC465" s="1"/>
      <c r="TD465" s="1"/>
      <c r="TE465" s="1"/>
      <c r="TF465" s="1"/>
      <c r="TG465" s="1"/>
      <c r="TH465" s="1"/>
      <c r="TI465" s="1"/>
      <c r="TJ465" s="1"/>
      <c r="TK465" s="1"/>
      <c r="TL465" s="1"/>
      <c r="TM465" s="1"/>
      <c r="TN465" s="1"/>
      <c r="TO465" s="1"/>
      <c r="TP465" s="1"/>
      <c r="TQ465" s="1"/>
      <c r="TR465" s="1"/>
      <c r="TS465" s="1"/>
      <c r="TT465" s="1"/>
      <c r="TU465" s="1"/>
      <c r="TV465" s="1"/>
      <c r="TW465" s="1"/>
      <c r="TX465" s="1"/>
      <c r="TY465" s="1"/>
      <c r="TZ465" s="1"/>
      <c r="UA465" s="1"/>
      <c r="UB465" s="1"/>
      <c r="UC465" s="1"/>
      <c r="UD465" s="1"/>
      <c r="UE465" s="1"/>
      <c r="UF465" s="1"/>
      <c r="UG465" s="1"/>
      <c r="UH465" s="1"/>
      <c r="UI465" s="1"/>
      <c r="UJ465" s="1"/>
      <c r="UK465" s="1"/>
      <c r="UL465" s="1"/>
      <c r="UM465" s="1"/>
      <c r="UN465" s="1"/>
      <c r="UO465" s="1"/>
      <c r="UP465" s="1"/>
      <c r="UQ465" s="1"/>
      <c r="UR465" s="1"/>
      <c r="US465" s="1"/>
      <c r="UT465" s="1"/>
      <c r="UU465" s="1"/>
      <c r="UV465" s="1"/>
      <c r="UW465" s="1"/>
      <c r="UX465" s="1"/>
      <c r="UY465" s="1"/>
      <c r="UZ465" s="1"/>
      <c r="VA465" s="1"/>
      <c r="VB465" s="1"/>
      <c r="VC465" s="1"/>
      <c r="VD465" s="1"/>
      <c r="VE465" s="1"/>
      <c r="VF465" s="1"/>
      <c r="VG465" s="1"/>
      <c r="VH465" s="1"/>
      <c r="VI465" s="1"/>
      <c r="VJ465" s="1"/>
      <c r="VK465" s="1"/>
      <c r="VL465" s="1"/>
      <c r="VM465" s="1"/>
      <c r="VN465" s="1"/>
      <c r="VO465" s="1"/>
      <c r="VP465" s="1"/>
      <c r="VQ465" s="1"/>
      <c r="VR465" s="1"/>
      <c r="VS465" s="1"/>
      <c r="VT465" s="1"/>
      <c r="VU465" s="1"/>
      <c r="VV465" s="1"/>
      <c r="VW465" s="1"/>
      <c r="VX465" s="1"/>
      <c r="VY465" s="1"/>
      <c r="VZ465" s="1"/>
      <c r="WA465" s="1"/>
      <c r="WB465" s="1"/>
      <c r="WC465" s="1"/>
      <c r="WD465" s="1"/>
      <c r="WE465" s="1"/>
      <c r="WF465" s="1"/>
      <c r="WG465" s="1"/>
      <c r="WH465" s="1"/>
      <c r="WI465" s="1"/>
      <c r="WJ465" s="1"/>
      <c r="WK465" s="1"/>
      <c r="WL465" s="1"/>
      <c r="WM465" s="1"/>
      <c r="WN465" s="1"/>
      <c r="WO465" s="1"/>
      <c r="WP465" s="1"/>
      <c r="WQ465" s="1"/>
      <c r="WR465" s="1"/>
      <c r="WS465" s="1"/>
      <c r="WT465" s="1"/>
      <c r="WU465" s="1"/>
      <c r="WV465" s="1"/>
      <c r="WW465" s="1"/>
      <c r="WX465" s="1"/>
      <c r="WY465" s="1"/>
      <c r="WZ465" s="1"/>
      <c r="XA465" s="1"/>
      <c r="XB465" s="1"/>
      <c r="XC465" s="1"/>
      <c r="XD465" s="1"/>
      <c r="XE465" s="1"/>
      <c r="XF465" s="1"/>
      <c r="XG465" s="1"/>
      <c r="XH465" s="1"/>
      <c r="XI465" s="1"/>
      <c r="XJ465" s="1"/>
      <c r="XK465" s="1"/>
      <c r="XL465" s="1"/>
      <c r="XM465" s="1"/>
      <c r="XN465" s="1"/>
      <c r="XO465" s="1"/>
      <c r="XP465" s="1"/>
      <c r="XQ465" s="1"/>
      <c r="XR465" s="1"/>
      <c r="XS465" s="1"/>
      <c r="XT465" s="1"/>
      <c r="XU465" s="1"/>
      <c r="XV465" s="1"/>
      <c r="XW465" s="1"/>
      <c r="XX465" s="1"/>
      <c r="XY465" s="1"/>
      <c r="XZ465" s="1"/>
      <c r="YA465" s="1"/>
      <c r="YB465" s="1"/>
      <c r="YC465" s="1"/>
      <c r="YD465" s="1"/>
      <c r="YE465" s="1"/>
      <c r="YF465" s="1"/>
      <c r="YG465" s="1"/>
      <c r="YH465" s="1"/>
      <c r="YI465" s="1"/>
      <c r="YJ465" s="1"/>
      <c r="YK465" s="1"/>
      <c r="YL465" s="1"/>
      <c r="YM465" s="1"/>
      <c r="YN465" s="1"/>
      <c r="YO465" s="1"/>
      <c r="YP465" s="1"/>
      <c r="YQ465" s="1"/>
      <c r="YR465" s="1"/>
      <c r="YS465" s="1"/>
      <c r="YT465" s="1"/>
      <c r="YU465" s="1"/>
      <c r="YV465" s="1"/>
      <c r="YW465" s="1"/>
      <c r="YX465" s="1"/>
      <c r="YY465" s="1"/>
      <c r="YZ465" s="1"/>
      <c r="ZA465" s="1"/>
      <c r="ZB465" s="1"/>
      <c r="ZC465" s="1"/>
      <c r="ZD465" s="1"/>
      <c r="ZE465" s="1"/>
      <c r="ZF465" s="1"/>
      <c r="ZG465" s="1"/>
      <c r="ZH465" s="1"/>
      <c r="ZI465" s="1"/>
      <c r="ZJ465" s="1"/>
      <c r="ZK465" s="1"/>
      <c r="ZL465" s="1"/>
      <c r="ZM465" s="1"/>
      <c r="ZN465" s="1"/>
      <c r="ZO465" s="1"/>
      <c r="ZP465" s="1"/>
      <c r="ZQ465" s="1"/>
      <c r="ZR465" s="1"/>
      <c r="ZS465" s="1"/>
      <c r="ZT465" s="1"/>
      <c r="ZU465" s="1"/>
      <c r="ZV465" s="1"/>
      <c r="ZW465" s="1"/>
      <c r="ZX465" s="1"/>
      <c r="ZY465" s="1"/>
      <c r="ZZ465" s="1"/>
      <c r="AAA465" s="1"/>
      <c r="AAB465" s="1"/>
    </row>
    <row r="466" ht="14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  <c r="KK466" s="1"/>
      <c r="KL466" s="1"/>
      <c r="KM466" s="1"/>
      <c r="KN466" s="1"/>
      <c r="KO466" s="1"/>
      <c r="KP466" s="1"/>
      <c r="KQ466" s="1"/>
      <c r="KR466" s="1"/>
      <c r="KS466" s="1"/>
      <c r="KT466" s="1"/>
      <c r="KU466" s="1"/>
      <c r="KV466" s="1"/>
      <c r="KW466" s="1"/>
      <c r="KX466" s="1"/>
      <c r="KY466" s="1"/>
      <c r="KZ466" s="1"/>
      <c r="LA466" s="1"/>
      <c r="LB466" s="1"/>
      <c r="LC466" s="1"/>
      <c r="LD466" s="1"/>
      <c r="LE466" s="1"/>
      <c r="LF466" s="1"/>
      <c r="LG466" s="1"/>
      <c r="LH466" s="1"/>
      <c r="LI466" s="1"/>
      <c r="LJ466" s="1"/>
      <c r="LK466" s="1"/>
      <c r="LL466" s="1"/>
      <c r="LM466" s="1"/>
      <c r="LN466" s="1"/>
      <c r="LO466" s="1"/>
      <c r="LP466" s="1"/>
      <c r="LQ466" s="1"/>
      <c r="LR466" s="1"/>
      <c r="LS466" s="1"/>
      <c r="LT466" s="1"/>
      <c r="LU466" s="1"/>
      <c r="LV466" s="1"/>
      <c r="LW466" s="1"/>
      <c r="LX466" s="1"/>
      <c r="LY466" s="1"/>
      <c r="LZ466" s="1"/>
      <c r="MA466" s="1"/>
      <c r="MB466" s="1"/>
      <c r="MC466" s="1"/>
      <c r="MD466" s="1"/>
      <c r="ME466" s="1"/>
      <c r="MF466" s="1"/>
      <c r="MG466" s="1"/>
      <c r="MH466" s="1"/>
      <c r="MI466" s="1"/>
      <c r="MJ466" s="1"/>
      <c r="MK466" s="1"/>
      <c r="ML466" s="1"/>
      <c r="MM466" s="1"/>
      <c r="MN466" s="1"/>
      <c r="MO466" s="1"/>
      <c r="MP466" s="1"/>
      <c r="MQ466" s="1"/>
      <c r="MR466" s="1"/>
      <c r="MS466" s="1"/>
      <c r="MT466" s="1"/>
      <c r="MU466" s="1"/>
      <c r="MV466" s="1"/>
      <c r="MW466" s="1"/>
      <c r="MX466" s="1"/>
      <c r="MY466" s="1"/>
      <c r="MZ466" s="1"/>
      <c r="NA466" s="1"/>
      <c r="NB466" s="1"/>
      <c r="NC466" s="1"/>
      <c r="ND466" s="1"/>
      <c r="NE466" s="1"/>
      <c r="NF466" s="1"/>
      <c r="NG466" s="1"/>
      <c r="NH466" s="1"/>
      <c r="NI466" s="1"/>
      <c r="NJ466" s="1"/>
      <c r="NK466" s="1"/>
      <c r="NL466" s="1"/>
      <c r="NM466" s="1"/>
      <c r="NN466" s="1"/>
      <c r="NO466" s="1"/>
      <c r="NP466" s="1"/>
      <c r="NQ466" s="1"/>
      <c r="NR466" s="1"/>
      <c r="NS466" s="1"/>
      <c r="NT466" s="1"/>
      <c r="NU466" s="1"/>
      <c r="NV466" s="1"/>
      <c r="NW466" s="1"/>
      <c r="NX466" s="1"/>
      <c r="NY466" s="1"/>
      <c r="NZ466" s="1"/>
      <c r="OA466" s="1"/>
      <c r="OB466" s="1"/>
      <c r="OC466" s="1"/>
      <c r="OD466" s="1"/>
      <c r="OE466" s="1"/>
      <c r="OF466" s="1"/>
      <c r="OG466" s="1"/>
      <c r="OH466" s="1"/>
      <c r="OI466" s="1"/>
      <c r="OJ466" s="1"/>
      <c r="OK466" s="1"/>
      <c r="OL466" s="1"/>
      <c r="OM466" s="1"/>
      <c r="ON466" s="1"/>
      <c r="OO466" s="1"/>
      <c r="OP466" s="1"/>
      <c r="OQ466" s="1"/>
      <c r="OR466" s="1"/>
      <c r="OS466" s="1"/>
      <c r="OT466" s="1"/>
      <c r="OU466" s="1"/>
      <c r="OV466" s="1"/>
      <c r="OW466" s="1"/>
      <c r="OX466" s="1"/>
      <c r="OY466" s="1"/>
      <c r="OZ466" s="1"/>
      <c r="PA466" s="1"/>
      <c r="PB466" s="1"/>
      <c r="PC466" s="1"/>
      <c r="PD466" s="1"/>
      <c r="PE466" s="1"/>
      <c r="PF466" s="1"/>
      <c r="PG466" s="1"/>
      <c r="PH466" s="1"/>
      <c r="PI466" s="1"/>
      <c r="PJ466" s="1"/>
      <c r="PK466" s="1"/>
      <c r="PL466" s="1"/>
      <c r="PM466" s="1"/>
      <c r="PN466" s="1"/>
      <c r="PO466" s="1"/>
      <c r="PP466" s="1"/>
      <c r="PQ466" s="1"/>
      <c r="PR466" s="1"/>
      <c r="PS466" s="1"/>
      <c r="PT466" s="1"/>
      <c r="PU466" s="1"/>
      <c r="PV466" s="1"/>
      <c r="PW466" s="1"/>
      <c r="PX466" s="1"/>
      <c r="PY466" s="1"/>
      <c r="PZ466" s="1"/>
      <c r="QA466" s="1"/>
      <c r="QB466" s="1"/>
      <c r="QC466" s="1"/>
      <c r="QD466" s="1"/>
      <c r="QE466" s="1"/>
      <c r="QF466" s="1"/>
      <c r="QG466" s="1"/>
      <c r="QH466" s="1"/>
      <c r="QI466" s="1"/>
      <c r="QJ466" s="1"/>
      <c r="QK466" s="1"/>
      <c r="QL466" s="1"/>
      <c r="QM466" s="1"/>
      <c r="QN466" s="1"/>
      <c r="QO466" s="1"/>
      <c r="QP466" s="1"/>
      <c r="QQ466" s="1"/>
      <c r="QR466" s="1"/>
      <c r="QS466" s="1"/>
      <c r="QT466" s="1"/>
      <c r="QU466" s="1"/>
      <c r="QV466" s="1"/>
      <c r="QW466" s="1"/>
      <c r="QX466" s="1"/>
      <c r="QY466" s="1"/>
      <c r="QZ466" s="1"/>
      <c r="RA466" s="1"/>
      <c r="RB466" s="1"/>
      <c r="RC466" s="1"/>
      <c r="RD466" s="1"/>
      <c r="RE466" s="1"/>
      <c r="RF466" s="1"/>
      <c r="RG466" s="1"/>
      <c r="RH466" s="1"/>
      <c r="RI466" s="1"/>
      <c r="RJ466" s="1"/>
      <c r="RK466" s="1"/>
      <c r="RL466" s="1"/>
      <c r="RM466" s="1"/>
      <c r="RN466" s="1"/>
      <c r="RO466" s="1"/>
      <c r="RP466" s="1"/>
      <c r="RQ466" s="1"/>
      <c r="RR466" s="1"/>
      <c r="RS466" s="1"/>
      <c r="RT466" s="1"/>
      <c r="RU466" s="1"/>
      <c r="RV466" s="1"/>
      <c r="RW466" s="1"/>
      <c r="RX466" s="1"/>
      <c r="RY466" s="1"/>
      <c r="RZ466" s="1"/>
      <c r="SA466" s="1"/>
      <c r="SB466" s="1"/>
      <c r="SC466" s="1"/>
      <c r="SD466" s="1"/>
      <c r="SE466" s="1"/>
      <c r="SF466" s="1"/>
      <c r="SG466" s="1"/>
      <c r="SH466" s="1"/>
      <c r="SI466" s="1"/>
      <c r="SJ466" s="1"/>
      <c r="SK466" s="1"/>
      <c r="SL466" s="1"/>
      <c r="SM466" s="1"/>
      <c r="SN466" s="1"/>
      <c r="SO466" s="1"/>
      <c r="SP466" s="1"/>
      <c r="SQ466" s="1"/>
      <c r="SR466" s="1"/>
      <c r="SS466" s="1"/>
      <c r="ST466" s="1"/>
      <c r="SU466" s="1"/>
      <c r="SV466" s="1"/>
      <c r="SW466" s="1"/>
      <c r="SX466" s="1"/>
      <c r="SY466" s="1"/>
      <c r="SZ466" s="1"/>
      <c r="TA466" s="1"/>
      <c r="TB466" s="1"/>
      <c r="TC466" s="1"/>
      <c r="TD466" s="1"/>
      <c r="TE466" s="1"/>
      <c r="TF466" s="1"/>
      <c r="TG466" s="1"/>
      <c r="TH466" s="1"/>
      <c r="TI466" s="1"/>
      <c r="TJ466" s="1"/>
      <c r="TK466" s="1"/>
      <c r="TL466" s="1"/>
      <c r="TM466" s="1"/>
      <c r="TN466" s="1"/>
      <c r="TO466" s="1"/>
      <c r="TP466" s="1"/>
      <c r="TQ466" s="1"/>
      <c r="TR466" s="1"/>
      <c r="TS466" s="1"/>
      <c r="TT466" s="1"/>
      <c r="TU466" s="1"/>
      <c r="TV466" s="1"/>
      <c r="TW466" s="1"/>
      <c r="TX466" s="1"/>
      <c r="TY466" s="1"/>
      <c r="TZ466" s="1"/>
      <c r="UA466" s="1"/>
      <c r="UB466" s="1"/>
      <c r="UC466" s="1"/>
      <c r="UD466" s="1"/>
      <c r="UE466" s="1"/>
      <c r="UF466" s="1"/>
      <c r="UG466" s="1"/>
      <c r="UH466" s="1"/>
      <c r="UI466" s="1"/>
      <c r="UJ466" s="1"/>
      <c r="UK466" s="1"/>
      <c r="UL466" s="1"/>
      <c r="UM466" s="1"/>
      <c r="UN466" s="1"/>
      <c r="UO466" s="1"/>
      <c r="UP466" s="1"/>
      <c r="UQ466" s="1"/>
      <c r="UR466" s="1"/>
      <c r="US466" s="1"/>
      <c r="UT466" s="1"/>
      <c r="UU466" s="1"/>
      <c r="UV466" s="1"/>
      <c r="UW466" s="1"/>
      <c r="UX466" s="1"/>
      <c r="UY466" s="1"/>
      <c r="UZ466" s="1"/>
      <c r="VA466" s="1"/>
      <c r="VB466" s="1"/>
      <c r="VC466" s="1"/>
      <c r="VD466" s="1"/>
      <c r="VE466" s="1"/>
      <c r="VF466" s="1"/>
      <c r="VG466" s="1"/>
      <c r="VH466" s="1"/>
      <c r="VI466" s="1"/>
      <c r="VJ466" s="1"/>
      <c r="VK466" s="1"/>
      <c r="VL466" s="1"/>
      <c r="VM466" s="1"/>
      <c r="VN466" s="1"/>
      <c r="VO466" s="1"/>
      <c r="VP466" s="1"/>
      <c r="VQ466" s="1"/>
      <c r="VR466" s="1"/>
      <c r="VS466" s="1"/>
      <c r="VT466" s="1"/>
      <c r="VU466" s="1"/>
      <c r="VV466" s="1"/>
      <c r="VW466" s="1"/>
      <c r="VX466" s="1"/>
      <c r="VY466" s="1"/>
      <c r="VZ466" s="1"/>
      <c r="WA466" s="1"/>
      <c r="WB466" s="1"/>
      <c r="WC466" s="1"/>
      <c r="WD466" s="1"/>
      <c r="WE466" s="1"/>
      <c r="WF466" s="1"/>
      <c r="WG466" s="1"/>
      <c r="WH466" s="1"/>
      <c r="WI466" s="1"/>
      <c r="WJ466" s="1"/>
      <c r="WK466" s="1"/>
      <c r="WL466" s="1"/>
      <c r="WM466" s="1"/>
      <c r="WN466" s="1"/>
      <c r="WO466" s="1"/>
      <c r="WP466" s="1"/>
      <c r="WQ466" s="1"/>
      <c r="WR466" s="1"/>
      <c r="WS466" s="1"/>
      <c r="WT466" s="1"/>
      <c r="WU466" s="1"/>
      <c r="WV466" s="1"/>
      <c r="WW466" s="1"/>
      <c r="WX466" s="1"/>
      <c r="WY466" s="1"/>
      <c r="WZ466" s="1"/>
      <c r="XA466" s="1"/>
      <c r="XB466" s="1"/>
      <c r="XC466" s="1"/>
      <c r="XD466" s="1"/>
      <c r="XE466" s="1"/>
      <c r="XF466" s="1"/>
      <c r="XG466" s="1"/>
      <c r="XH466" s="1"/>
      <c r="XI466" s="1"/>
      <c r="XJ466" s="1"/>
      <c r="XK466" s="1"/>
      <c r="XL466" s="1"/>
      <c r="XM466" s="1"/>
      <c r="XN466" s="1"/>
      <c r="XO466" s="1"/>
      <c r="XP466" s="1"/>
      <c r="XQ466" s="1"/>
      <c r="XR466" s="1"/>
      <c r="XS466" s="1"/>
      <c r="XT466" s="1"/>
      <c r="XU466" s="1"/>
      <c r="XV466" s="1"/>
      <c r="XW466" s="1"/>
      <c r="XX466" s="1"/>
      <c r="XY466" s="1"/>
      <c r="XZ466" s="1"/>
      <c r="YA466" s="1"/>
      <c r="YB466" s="1"/>
      <c r="YC466" s="1"/>
      <c r="YD466" s="1"/>
      <c r="YE466" s="1"/>
      <c r="YF466" s="1"/>
      <c r="YG466" s="1"/>
      <c r="YH466" s="1"/>
      <c r="YI466" s="1"/>
      <c r="YJ466" s="1"/>
      <c r="YK466" s="1"/>
      <c r="YL466" s="1"/>
      <c r="YM466" s="1"/>
      <c r="YN466" s="1"/>
      <c r="YO466" s="1"/>
      <c r="YP466" s="1"/>
      <c r="YQ466" s="1"/>
      <c r="YR466" s="1"/>
      <c r="YS466" s="1"/>
      <c r="YT466" s="1"/>
      <c r="YU466" s="1"/>
      <c r="YV466" s="1"/>
      <c r="YW466" s="1"/>
      <c r="YX466" s="1"/>
      <c r="YY466" s="1"/>
      <c r="YZ466" s="1"/>
      <c r="ZA466" s="1"/>
      <c r="ZB466" s="1"/>
      <c r="ZC466" s="1"/>
      <c r="ZD466" s="1"/>
      <c r="ZE466" s="1"/>
      <c r="ZF466" s="1"/>
      <c r="ZG466" s="1"/>
      <c r="ZH466" s="1"/>
      <c r="ZI466" s="1"/>
      <c r="ZJ466" s="1"/>
      <c r="ZK466" s="1"/>
      <c r="ZL466" s="1"/>
      <c r="ZM466" s="1"/>
      <c r="ZN466" s="1"/>
      <c r="ZO466" s="1"/>
      <c r="ZP466" s="1"/>
      <c r="ZQ466" s="1"/>
      <c r="ZR466" s="1"/>
      <c r="ZS466" s="1"/>
      <c r="ZT466" s="1"/>
      <c r="ZU466" s="1"/>
      <c r="ZV466" s="1"/>
      <c r="ZW466" s="1"/>
      <c r="ZX466" s="1"/>
      <c r="ZY466" s="1"/>
      <c r="ZZ466" s="1"/>
      <c r="AAA466" s="1"/>
      <c r="AAB466" s="1"/>
    </row>
    <row r="467" ht="14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  <c r="KJ467" s="1"/>
      <c r="KK467" s="1"/>
      <c r="KL467" s="1"/>
      <c r="KM467" s="1"/>
      <c r="KN467" s="1"/>
      <c r="KO467" s="1"/>
      <c r="KP467" s="1"/>
      <c r="KQ467" s="1"/>
      <c r="KR467" s="1"/>
      <c r="KS467" s="1"/>
      <c r="KT467" s="1"/>
      <c r="KU467" s="1"/>
      <c r="KV467" s="1"/>
      <c r="KW467" s="1"/>
      <c r="KX467" s="1"/>
      <c r="KY467" s="1"/>
      <c r="KZ467" s="1"/>
      <c r="LA467" s="1"/>
      <c r="LB467" s="1"/>
      <c r="LC467" s="1"/>
      <c r="LD467" s="1"/>
      <c r="LE467" s="1"/>
      <c r="LF467" s="1"/>
      <c r="LG467" s="1"/>
      <c r="LH467" s="1"/>
      <c r="LI467" s="1"/>
      <c r="LJ467" s="1"/>
      <c r="LK467" s="1"/>
      <c r="LL467" s="1"/>
      <c r="LM467" s="1"/>
      <c r="LN467" s="1"/>
      <c r="LO467" s="1"/>
      <c r="LP467" s="1"/>
      <c r="LQ467" s="1"/>
      <c r="LR467" s="1"/>
      <c r="LS467" s="1"/>
      <c r="LT467" s="1"/>
      <c r="LU467" s="1"/>
      <c r="LV467" s="1"/>
      <c r="LW467" s="1"/>
      <c r="LX467" s="1"/>
      <c r="LY467" s="1"/>
      <c r="LZ467" s="1"/>
      <c r="MA467" s="1"/>
      <c r="MB467" s="1"/>
      <c r="MC467" s="1"/>
      <c r="MD467" s="1"/>
      <c r="ME467" s="1"/>
      <c r="MF467" s="1"/>
      <c r="MG467" s="1"/>
      <c r="MH467" s="1"/>
      <c r="MI467" s="1"/>
      <c r="MJ467" s="1"/>
      <c r="MK467" s="1"/>
      <c r="ML467" s="1"/>
      <c r="MM467" s="1"/>
      <c r="MN467" s="1"/>
      <c r="MO467" s="1"/>
      <c r="MP467" s="1"/>
      <c r="MQ467" s="1"/>
      <c r="MR467" s="1"/>
      <c r="MS467" s="1"/>
      <c r="MT467" s="1"/>
      <c r="MU467" s="1"/>
      <c r="MV467" s="1"/>
      <c r="MW467" s="1"/>
      <c r="MX467" s="1"/>
      <c r="MY467" s="1"/>
      <c r="MZ467" s="1"/>
      <c r="NA467" s="1"/>
      <c r="NB467" s="1"/>
      <c r="NC467" s="1"/>
      <c r="ND467" s="1"/>
      <c r="NE467" s="1"/>
      <c r="NF467" s="1"/>
      <c r="NG467" s="1"/>
      <c r="NH467" s="1"/>
      <c r="NI467" s="1"/>
      <c r="NJ467" s="1"/>
      <c r="NK467" s="1"/>
      <c r="NL467" s="1"/>
      <c r="NM467" s="1"/>
      <c r="NN467" s="1"/>
      <c r="NO467" s="1"/>
      <c r="NP467" s="1"/>
      <c r="NQ467" s="1"/>
      <c r="NR467" s="1"/>
      <c r="NS467" s="1"/>
      <c r="NT467" s="1"/>
      <c r="NU467" s="1"/>
      <c r="NV467" s="1"/>
      <c r="NW467" s="1"/>
      <c r="NX467" s="1"/>
      <c r="NY467" s="1"/>
      <c r="NZ467" s="1"/>
      <c r="OA467" s="1"/>
      <c r="OB467" s="1"/>
      <c r="OC467" s="1"/>
      <c r="OD467" s="1"/>
      <c r="OE467" s="1"/>
      <c r="OF467" s="1"/>
      <c r="OG467" s="1"/>
      <c r="OH467" s="1"/>
      <c r="OI467" s="1"/>
      <c r="OJ467" s="1"/>
      <c r="OK467" s="1"/>
      <c r="OL467" s="1"/>
      <c r="OM467" s="1"/>
      <c r="ON467" s="1"/>
      <c r="OO467" s="1"/>
      <c r="OP467" s="1"/>
      <c r="OQ467" s="1"/>
      <c r="OR467" s="1"/>
      <c r="OS467" s="1"/>
      <c r="OT467" s="1"/>
      <c r="OU467" s="1"/>
      <c r="OV467" s="1"/>
      <c r="OW467" s="1"/>
      <c r="OX467" s="1"/>
      <c r="OY467" s="1"/>
      <c r="OZ467" s="1"/>
      <c r="PA467" s="1"/>
      <c r="PB467" s="1"/>
      <c r="PC467" s="1"/>
      <c r="PD467" s="1"/>
      <c r="PE467" s="1"/>
      <c r="PF467" s="1"/>
      <c r="PG467" s="1"/>
      <c r="PH467" s="1"/>
      <c r="PI467" s="1"/>
      <c r="PJ467" s="1"/>
      <c r="PK467" s="1"/>
      <c r="PL467" s="1"/>
      <c r="PM467" s="1"/>
      <c r="PN467" s="1"/>
      <c r="PO467" s="1"/>
      <c r="PP467" s="1"/>
      <c r="PQ467" s="1"/>
      <c r="PR467" s="1"/>
      <c r="PS467" s="1"/>
      <c r="PT467" s="1"/>
      <c r="PU467" s="1"/>
      <c r="PV467" s="1"/>
      <c r="PW467" s="1"/>
      <c r="PX467" s="1"/>
      <c r="PY467" s="1"/>
      <c r="PZ467" s="1"/>
      <c r="QA467" s="1"/>
      <c r="QB467" s="1"/>
      <c r="QC467" s="1"/>
      <c r="QD467" s="1"/>
      <c r="QE467" s="1"/>
      <c r="QF467" s="1"/>
      <c r="QG467" s="1"/>
      <c r="QH467" s="1"/>
      <c r="QI467" s="1"/>
      <c r="QJ467" s="1"/>
      <c r="QK467" s="1"/>
      <c r="QL467" s="1"/>
      <c r="QM467" s="1"/>
      <c r="QN467" s="1"/>
      <c r="QO467" s="1"/>
      <c r="QP467" s="1"/>
      <c r="QQ467" s="1"/>
      <c r="QR467" s="1"/>
      <c r="QS467" s="1"/>
      <c r="QT467" s="1"/>
      <c r="QU467" s="1"/>
      <c r="QV467" s="1"/>
      <c r="QW467" s="1"/>
      <c r="QX467" s="1"/>
      <c r="QY467" s="1"/>
      <c r="QZ467" s="1"/>
      <c r="RA467" s="1"/>
      <c r="RB467" s="1"/>
      <c r="RC467" s="1"/>
      <c r="RD467" s="1"/>
      <c r="RE467" s="1"/>
      <c r="RF467" s="1"/>
      <c r="RG467" s="1"/>
      <c r="RH467" s="1"/>
      <c r="RI467" s="1"/>
      <c r="RJ467" s="1"/>
      <c r="RK467" s="1"/>
      <c r="RL467" s="1"/>
      <c r="RM467" s="1"/>
      <c r="RN467" s="1"/>
      <c r="RO467" s="1"/>
      <c r="RP467" s="1"/>
      <c r="RQ467" s="1"/>
      <c r="RR467" s="1"/>
      <c r="RS467" s="1"/>
      <c r="RT467" s="1"/>
      <c r="RU467" s="1"/>
      <c r="RV467" s="1"/>
      <c r="RW467" s="1"/>
      <c r="RX467" s="1"/>
      <c r="RY467" s="1"/>
      <c r="RZ467" s="1"/>
      <c r="SA467" s="1"/>
      <c r="SB467" s="1"/>
      <c r="SC467" s="1"/>
      <c r="SD467" s="1"/>
      <c r="SE467" s="1"/>
      <c r="SF467" s="1"/>
      <c r="SG467" s="1"/>
      <c r="SH467" s="1"/>
      <c r="SI467" s="1"/>
      <c r="SJ467" s="1"/>
      <c r="SK467" s="1"/>
      <c r="SL467" s="1"/>
      <c r="SM467" s="1"/>
      <c r="SN467" s="1"/>
      <c r="SO467" s="1"/>
      <c r="SP467" s="1"/>
      <c r="SQ467" s="1"/>
      <c r="SR467" s="1"/>
      <c r="SS467" s="1"/>
      <c r="ST467" s="1"/>
      <c r="SU467" s="1"/>
      <c r="SV467" s="1"/>
      <c r="SW467" s="1"/>
      <c r="SX467" s="1"/>
      <c r="SY467" s="1"/>
      <c r="SZ467" s="1"/>
      <c r="TA467" s="1"/>
      <c r="TB467" s="1"/>
      <c r="TC467" s="1"/>
      <c r="TD467" s="1"/>
      <c r="TE467" s="1"/>
      <c r="TF467" s="1"/>
      <c r="TG467" s="1"/>
      <c r="TH467" s="1"/>
      <c r="TI467" s="1"/>
      <c r="TJ467" s="1"/>
      <c r="TK467" s="1"/>
      <c r="TL467" s="1"/>
      <c r="TM467" s="1"/>
      <c r="TN467" s="1"/>
      <c r="TO467" s="1"/>
      <c r="TP467" s="1"/>
      <c r="TQ467" s="1"/>
      <c r="TR467" s="1"/>
      <c r="TS467" s="1"/>
      <c r="TT467" s="1"/>
      <c r="TU467" s="1"/>
      <c r="TV467" s="1"/>
      <c r="TW467" s="1"/>
      <c r="TX467" s="1"/>
      <c r="TY467" s="1"/>
      <c r="TZ467" s="1"/>
      <c r="UA467" s="1"/>
      <c r="UB467" s="1"/>
      <c r="UC467" s="1"/>
      <c r="UD467" s="1"/>
      <c r="UE467" s="1"/>
      <c r="UF467" s="1"/>
      <c r="UG467" s="1"/>
      <c r="UH467" s="1"/>
      <c r="UI467" s="1"/>
      <c r="UJ467" s="1"/>
      <c r="UK467" s="1"/>
      <c r="UL467" s="1"/>
      <c r="UM467" s="1"/>
      <c r="UN467" s="1"/>
      <c r="UO467" s="1"/>
      <c r="UP467" s="1"/>
      <c r="UQ467" s="1"/>
      <c r="UR467" s="1"/>
      <c r="US467" s="1"/>
      <c r="UT467" s="1"/>
      <c r="UU467" s="1"/>
      <c r="UV467" s="1"/>
      <c r="UW467" s="1"/>
      <c r="UX467" s="1"/>
      <c r="UY467" s="1"/>
      <c r="UZ467" s="1"/>
      <c r="VA467" s="1"/>
      <c r="VB467" s="1"/>
      <c r="VC467" s="1"/>
      <c r="VD467" s="1"/>
      <c r="VE467" s="1"/>
      <c r="VF467" s="1"/>
      <c r="VG467" s="1"/>
      <c r="VH467" s="1"/>
      <c r="VI467" s="1"/>
      <c r="VJ467" s="1"/>
      <c r="VK467" s="1"/>
      <c r="VL467" s="1"/>
      <c r="VM467" s="1"/>
      <c r="VN467" s="1"/>
      <c r="VO467" s="1"/>
      <c r="VP467" s="1"/>
      <c r="VQ467" s="1"/>
      <c r="VR467" s="1"/>
      <c r="VS467" s="1"/>
      <c r="VT467" s="1"/>
      <c r="VU467" s="1"/>
      <c r="VV467" s="1"/>
      <c r="VW467" s="1"/>
      <c r="VX467" s="1"/>
      <c r="VY467" s="1"/>
      <c r="VZ467" s="1"/>
      <c r="WA467" s="1"/>
      <c r="WB467" s="1"/>
      <c r="WC467" s="1"/>
      <c r="WD467" s="1"/>
      <c r="WE467" s="1"/>
      <c r="WF467" s="1"/>
      <c r="WG467" s="1"/>
      <c r="WH467" s="1"/>
      <c r="WI467" s="1"/>
      <c r="WJ467" s="1"/>
      <c r="WK467" s="1"/>
      <c r="WL467" s="1"/>
      <c r="WM467" s="1"/>
      <c r="WN467" s="1"/>
      <c r="WO467" s="1"/>
      <c r="WP467" s="1"/>
      <c r="WQ467" s="1"/>
      <c r="WR467" s="1"/>
      <c r="WS467" s="1"/>
      <c r="WT467" s="1"/>
      <c r="WU467" s="1"/>
      <c r="WV467" s="1"/>
      <c r="WW467" s="1"/>
      <c r="WX467" s="1"/>
      <c r="WY467" s="1"/>
      <c r="WZ467" s="1"/>
      <c r="XA467" s="1"/>
      <c r="XB467" s="1"/>
      <c r="XC467" s="1"/>
      <c r="XD467" s="1"/>
      <c r="XE467" s="1"/>
      <c r="XF467" s="1"/>
      <c r="XG467" s="1"/>
      <c r="XH467" s="1"/>
      <c r="XI467" s="1"/>
      <c r="XJ467" s="1"/>
      <c r="XK467" s="1"/>
      <c r="XL467" s="1"/>
      <c r="XM467" s="1"/>
      <c r="XN467" s="1"/>
      <c r="XO467" s="1"/>
      <c r="XP467" s="1"/>
      <c r="XQ467" s="1"/>
      <c r="XR467" s="1"/>
      <c r="XS467" s="1"/>
      <c r="XT467" s="1"/>
      <c r="XU467" s="1"/>
      <c r="XV467" s="1"/>
      <c r="XW467" s="1"/>
      <c r="XX467" s="1"/>
      <c r="XY467" s="1"/>
      <c r="XZ467" s="1"/>
      <c r="YA467" s="1"/>
      <c r="YB467" s="1"/>
      <c r="YC467" s="1"/>
      <c r="YD467" s="1"/>
      <c r="YE467" s="1"/>
      <c r="YF467" s="1"/>
      <c r="YG467" s="1"/>
      <c r="YH467" s="1"/>
      <c r="YI467" s="1"/>
      <c r="YJ467" s="1"/>
      <c r="YK467" s="1"/>
      <c r="YL467" s="1"/>
      <c r="YM467" s="1"/>
      <c r="YN467" s="1"/>
      <c r="YO467" s="1"/>
      <c r="YP467" s="1"/>
      <c r="YQ467" s="1"/>
      <c r="YR467" s="1"/>
      <c r="YS467" s="1"/>
      <c r="YT467" s="1"/>
      <c r="YU467" s="1"/>
      <c r="YV467" s="1"/>
      <c r="YW467" s="1"/>
      <c r="YX467" s="1"/>
      <c r="YY467" s="1"/>
      <c r="YZ467" s="1"/>
      <c r="ZA467" s="1"/>
      <c r="ZB467" s="1"/>
      <c r="ZC467" s="1"/>
      <c r="ZD467" s="1"/>
      <c r="ZE467" s="1"/>
      <c r="ZF467" s="1"/>
      <c r="ZG467" s="1"/>
      <c r="ZH467" s="1"/>
      <c r="ZI467" s="1"/>
      <c r="ZJ467" s="1"/>
      <c r="ZK467" s="1"/>
      <c r="ZL467" s="1"/>
      <c r="ZM467" s="1"/>
      <c r="ZN467" s="1"/>
      <c r="ZO467" s="1"/>
      <c r="ZP467" s="1"/>
      <c r="ZQ467" s="1"/>
      <c r="ZR467" s="1"/>
      <c r="ZS467" s="1"/>
      <c r="ZT467" s="1"/>
      <c r="ZU467" s="1"/>
      <c r="ZV467" s="1"/>
      <c r="ZW467" s="1"/>
      <c r="ZX467" s="1"/>
      <c r="ZY467" s="1"/>
      <c r="ZZ467" s="1"/>
      <c r="AAA467" s="1"/>
      <c r="AAB467" s="1"/>
    </row>
    <row r="468" ht="14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  <c r="KJ468" s="1"/>
      <c r="KK468" s="1"/>
      <c r="KL468" s="1"/>
      <c r="KM468" s="1"/>
      <c r="KN468" s="1"/>
      <c r="KO468" s="1"/>
      <c r="KP468" s="1"/>
      <c r="KQ468" s="1"/>
      <c r="KR468" s="1"/>
      <c r="KS468" s="1"/>
      <c r="KT468" s="1"/>
      <c r="KU468" s="1"/>
      <c r="KV468" s="1"/>
      <c r="KW468" s="1"/>
      <c r="KX468" s="1"/>
      <c r="KY468" s="1"/>
      <c r="KZ468" s="1"/>
      <c r="LA468" s="1"/>
      <c r="LB468" s="1"/>
      <c r="LC468" s="1"/>
      <c r="LD468" s="1"/>
      <c r="LE468" s="1"/>
      <c r="LF468" s="1"/>
      <c r="LG468" s="1"/>
      <c r="LH468" s="1"/>
      <c r="LI468" s="1"/>
      <c r="LJ468" s="1"/>
      <c r="LK468" s="1"/>
      <c r="LL468" s="1"/>
      <c r="LM468" s="1"/>
      <c r="LN468" s="1"/>
      <c r="LO468" s="1"/>
      <c r="LP468" s="1"/>
      <c r="LQ468" s="1"/>
      <c r="LR468" s="1"/>
      <c r="LS468" s="1"/>
      <c r="LT468" s="1"/>
      <c r="LU468" s="1"/>
      <c r="LV468" s="1"/>
      <c r="LW468" s="1"/>
      <c r="LX468" s="1"/>
      <c r="LY468" s="1"/>
      <c r="LZ468" s="1"/>
      <c r="MA468" s="1"/>
      <c r="MB468" s="1"/>
      <c r="MC468" s="1"/>
      <c r="MD468" s="1"/>
      <c r="ME468" s="1"/>
      <c r="MF468" s="1"/>
      <c r="MG468" s="1"/>
      <c r="MH468" s="1"/>
      <c r="MI468" s="1"/>
      <c r="MJ468" s="1"/>
      <c r="MK468" s="1"/>
      <c r="ML468" s="1"/>
      <c r="MM468" s="1"/>
      <c r="MN468" s="1"/>
      <c r="MO468" s="1"/>
      <c r="MP468" s="1"/>
      <c r="MQ468" s="1"/>
      <c r="MR468" s="1"/>
      <c r="MS468" s="1"/>
      <c r="MT468" s="1"/>
      <c r="MU468" s="1"/>
      <c r="MV468" s="1"/>
      <c r="MW468" s="1"/>
      <c r="MX468" s="1"/>
      <c r="MY468" s="1"/>
      <c r="MZ468" s="1"/>
      <c r="NA468" s="1"/>
      <c r="NB468" s="1"/>
      <c r="NC468" s="1"/>
      <c r="ND468" s="1"/>
      <c r="NE468" s="1"/>
      <c r="NF468" s="1"/>
      <c r="NG468" s="1"/>
      <c r="NH468" s="1"/>
      <c r="NI468" s="1"/>
      <c r="NJ468" s="1"/>
      <c r="NK468" s="1"/>
      <c r="NL468" s="1"/>
      <c r="NM468" s="1"/>
      <c r="NN468" s="1"/>
      <c r="NO468" s="1"/>
      <c r="NP468" s="1"/>
      <c r="NQ468" s="1"/>
      <c r="NR468" s="1"/>
      <c r="NS468" s="1"/>
      <c r="NT468" s="1"/>
      <c r="NU468" s="1"/>
      <c r="NV468" s="1"/>
      <c r="NW468" s="1"/>
      <c r="NX468" s="1"/>
      <c r="NY468" s="1"/>
      <c r="NZ468" s="1"/>
      <c r="OA468" s="1"/>
      <c r="OB468" s="1"/>
      <c r="OC468" s="1"/>
      <c r="OD468" s="1"/>
      <c r="OE468" s="1"/>
      <c r="OF468" s="1"/>
      <c r="OG468" s="1"/>
      <c r="OH468" s="1"/>
      <c r="OI468" s="1"/>
      <c r="OJ468" s="1"/>
      <c r="OK468" s="1"/>
      <c r="OL468" s="1"/>
      <c r="OM468" s="1"/>
      <c r="ON468" s="1"/>
      <c r="OO468" s="1"/>
      <c r="OP468" s="1"/>
      <c r="OQ468" s="1"/>
      <c r="OR468" s="1"/>
      <c r="OS468" s="1"/>
      <c r="OT468" s="1"/>
      <c r="OU468" s="1"/>
      <c r="OV468" s="1"/>
      <c r="OW468" s="1"/>
      <c r="OX468" s="1"/>
      <c r="OY468" s="1"/>
      <c r="OZ468" s="1"/>
      <c r="PA468" s="1"/>
      <c r="PB468" s="1"/>
      <c r="PC468" s="1"/>
      <c r="PD468" s="1"/>
      <c r="PE468" s="1"/>
      <c r="PF468" s="1"/>
      <c r="PG468" s="1"/>
      <c r="PH468" s="1"/>
      <c r="PI468" s="1"/>
      <c r="PJ468" s="1"/>
      <c r="PK468" s="1"/>
      <c r="PL468" s="1"/>
      <c r="PM468" s="1"/>
      <c r="PN468" s="1"/>
      <c r="PO468" s="1"/>
      <c r="PP468" s="1"/>
      <c r="PQ468" s="1"/>
      <c r="PR468" s="1"/>
      <c r="PS468" s="1"/>
      <c r="PT468" s="1"/>
      <c r="PU468" s="1"/>
      <c r="PV468" s="1"/>
      <c r="PW468" s="1"/>
      <c r="PX468" s="1"/>
      <c r="PY468" s="1"/>
      <c r="PZ468" s="1"/>
      <c r="QA468" s="1"/>
      <c r="QB468" s="1"/>
      <c r="QC468" s="1"/>
      <c r="QD468" s="1"/>
      <c r="QE468" s="1"/>
      <c r="QF468" s="1"/>
      <c r="QG468" s="1"/>
      <c r="QH468" s="1"/>
      <c r="QI468" s="1"/>
      <c r="QJ468" s="1"/>
      <c r="QK468" s="1"/>
      <c r="QL468" s="1"/>
      <c r="QM468" s="1"/>
      <c r="QN468" s="1"/>
      <c r="QO468" s="1"/>
      <c r="QP468" s="1"/>
      <c r="QQ468" s="1"/>
      <c r="QR468" s="1"/>
      <c r="QS468" s="1"/>
      <c r="QT468" s="1"/>
      <c r="QU468" s="1"/>
      <c r="QV468" s="1"/>
      <c r="QW468" s="1"/>
      <c r="QX468" s="1"/>
      <c r="QY468" s="1"/>
      <c r="QZ468" s="1"/>
      <c r="RA468" s="1"/>
      <c r="RB468" s="1"/>
      <c r="RC468" s="1"/>
      <c r="RD468" s="1"/>
      <c r="RE468" s="1"/>
      <c r="RF468" s="1"/>
      <c r="RG468" s="1"/>
      <c r="RH468" s="1"/>
      <c r="RI468" s="1"/>
      <c r="RJ468" s="1"/>
      <c r="RK468" s="1"/>
      <c r="RL468" s="1"/>
      <c r="RM468" s="1"/>
      <c r="RN468" s="1"/>
      <c r="RO468" s="1"/>
      <c r="RP468" s="1"/>
      <c r="RQ468" s="1"/>
      <c r="RR468" s="1"/>
      <c r="RS468" s="1"/>
      <c r="RT468" s="1"/>
      <c r="RU468" s="1"/>
      <c r="RV468" s="1"/>
      <c r="RW468" s="1"/>
      <c r="RX468" s="1"/>
      <c r="RY468" s="1"/>
      <c r="RZ468" s="1"/>
      <c r="SA468" s="1"/>
      <c r="SB468" s="1"/>
      <c r="SC468" s="1"/>
      <c r="SD468" s="1"/>
      <c r="SE468" s="1"/>
      <c r="SF468" s="1"/>
      <c r="SG468" s="1"/>
      <c r="SH468" s="1"/>
      <c r="SI468" s="1"/>
      <c r="SJ468" s="1"/>
      <c r="SK468" s="1"/>
      <c r="SL468" s="1"/>
      <c r="SM468" s="1"/>
      <c r="SN468" s="1"/>
      <c r="SO468" s="1"/>
      <c r="SP468" s="1"/>
      <c r="SQ468" s="1"/>
      <c r="SR468" s="1"/>
      <c r="SS468" s="1"/>
      <c r="ST468" s="1"/>
      <c r="SU468" s="1"/>
      <c r="SV468" s="1"/>
      <c r="SW468" s="1"/>
      <c r="SX468" s="1"/>
      <c r="SY468" s="1"/>
      <c r="SZ468" s="1"/>
      <c r="TA468" s="1"/>
      <c r="TB468" s="1"/>
      <c r="TC468" s="1"/>
      <c r="TD468" s="1"/>
      <c r="TE468" s="1"/>
      <c r="TF468" s="1"/>
      <c r="TG468" s="1"/>
      <c r="TH468" s="1"/>
      <c r="TI468" s="1"/>
      <c r="TJ468" s="1"/>
      <c r="TK468" s="1"/>
      <c r="TL468" s="1"/>
      <c r="TM468" s="1"/>
      <c r="TN468" s="1"/>
      <c r="TO468" s="1"/>
      <c r="TP468" s="1"/>
      <c r="TQ468" s="1"/>
      <c r="TR468" s="1"/>
      <c r="TS468" s="1"/>
      <c r="TT468" s="1"/>
      <c r="TU468" s="1"/>
      <c r="TV468" s="1"/>
      <c r="TW468" s="1"/>
      <c r="TX468" s="1"/>
      <c r="TY468" s="1"/>
      <c r="TZ468" s="1"/>
      <c r="UA468" s="1"/>
      <c r="UB468" s="1"/>
      <c r="UC468" s="1"/>
      <c r="UD468" s="1"/>
      <c r="UE468" s="1"/>
      <c r="UF468" s="1"/>
      <c r="UG468" s="1"/>
      <c r="UH468" s="1"/>
      <c r="UI468" s="1"/>
      <c r="UJ468" s="1"/>
      <c r="UK468" s="1"/>
      <c r="UL468" s="1"/>
      <c r="UM468" s="1"/>
      <c r="UN468" s="1"/>
      <c r="UO468" s="1"/>
      <c r="UP468" s="1"/>
      <c r="UQ468" s="1"/>
      <c r="UR468" s="1"/>
      <c r="US468" s="1"/>
      <c r="UT468" s="1"/>
      <c r="UU468" s="1"/>
      <c r="UV468" s="1"/>
      <c r="UW468" s="1"/>
      <c r="UX468" s="1"/>
      <c r="UY468" s="1"/>
      <c r="UZ468" s="1"/>
      <c r="VA468" s="1"/>
      <c r="VB468" s="1"/>
      <c r="VC468" s="1"/>
      <c r="VD468" s="1"/>
      <c r="VE468" s="1"/>
      <c r="VF468" s="1"/>
      <c r="VG468" s="1"/>
      <c r="VH468" s="1"/>
      <c r="VI468" s="1"/>
      <c r="VJ468" s="1"/>
      <c r="VK468" s="1"/>
      <c r="VL468" s="1"/>
      <c r="VM468" s="1"/>
      <c r="VN468" s="1"/>
      <c r="VO468" s="1"/>
      <c r="VP468" s="1"/>
      <c r="VQ468" s="1"/>
      <c r="VR468" s="1"/>
      <c r="VS468" s="1"/>
      <c r="VT468" s="1"/>
      <c r="VU468" s="1"/>
      <c r="VV468" s="1"/>
      <c r="VW468" s="1"/>
      <c r="VX468" s="1"/>
      <c r="VY468" s="1"/>
      <c r="VZ468" s="1"/>
      <c r="WA468" s="1"/>
      <c r="WB468" s="1"/>
      <c r="WC468" s="1"/>
      <c r="WD468" s="1"/>
      <c r="WE468" s="1"/>
      <c r="WF468" s="1"/>
      <c r="WG468" s="1"/>
      <c r="WH468" s="1"/>
      <c r="WI468" s="1"/>
      <c r="WJ468" s="1"/>
      <c r="WK468" s="1"/>
      <c r="WL468" s="1"/>
      <c r="WM468" s="1"/>
      <c r="WN468" s="1"/>
      <c r="WO468" s="1"/>
      <c r="WP468" s="1"/>
      <c r="WQ468" s="1"/>
      <c r="WR468" s="1"/>
      <c r="WS468" s="1"/>
      <c r="WT468" s="1"/>
      <c r="WU468" s="1"/>
      <c r="WV468" s="1"/>
      <c r="WW468" s="1"/>
      <c r="WX468" s="1"/>
      <c r="WY468" s="1"/>
      <c r="WZ468" s="1"/>
      <c r="XA468" s="1"/>
      <c r="XB468" s="1"/>
      <c r="XC468" s="1"/>
      <c r="XD468" s="1"/>
      <c r="XE468" s="1"/>
      <c r="XF468" s="1"/>
      <c r="XG468" s="1"/>
      <c r="XH468" s="1"/>
      <c r="XI468" s="1"/>
      <c r="XJ468" s="1"/>
      <c r="XK468" s="1"/>
      <c r="XL468" s="1"/>
      <c r="XM468" s="1"/>
      <c r="XN468" s="1"/>
      <c r="XO468" s="1"/>
      <c r="XP468" s="1"/>
      <c r="XQ468" s="1"/>
      <c r="XR468" s="1"/>
      <c r="XS468" s="1"/>
      <c r="XT468" s="1"/>
      <c r="XU468" s="1"/>
      <c r="XV468" s="1"/>
      <c r="XW468" s="1"/>
      <c r="XX468" s="1"/>
      <c r="XY468" s="1"/>
      <c r="XZ468" s="1"/>
      <c r="YA468" s="1"/>
      <c r="YB468" s="1"/>
      <c r="YC468" s="1"/>
      <c r="YD468" s="1"/>
      <c r="YE468" s="1"/>
      <c r="YF468" s="1"/>
      <c r="YG468" s="1"/>
      <c r="YH468" s="1"/>
      <c r="YI468" s="1"/>
      <c r="YJ468" s="1"/>
      <c r="YK468" s="1"/>
      <c r="YL468" s="1"/>
      <c r="YM468" s="1"/>
      <c r="YN468" s="1"/>
      <c r="YO468" s="1"/>
      <c r="YP468" s="1"/>
      <c r="YQ468" s="1"/>
      <c r="YR468" s="1"/>
      <c r="YS468" s="1"/>
      <c r="YT468" s="1"/>
      <c r="YU468" s="1"/>
      <c r="YV468" s="1"/>
      <c r="YW468" s="1"/>
      <c r="YX468" s="1"/>
      <c r="YY468" s="1"/>
      <c r="YZ468" s="1"/>
      <c r="ZA468" s="1"/>
      <c r="ZB468" s="1"/>
      <c r="ZC468" s="1"/>
      <c r="ZD468" s="1"/>
      <c r="ZE468" s="1"/>
      <c r="ZF468" s="1"/>
      <c r="ZG468" s="1"/>
      <c r="ZH468" s="1"/>
      <c r="ZI468" s="1"/>
      <c r="ZJ468" s="1"/>
      <c r="ZK468" s="1"/>
      <c r="ZL468" s="1"/>
      <c r="ZM468" s="1"/>
      <c r="ZN468" s="1"/>
      <c r="ZO468" s="1"/>
      <c r="ZP468" s="1"/>
      <c r="ZQ468" s="1"/>
      <c r="ZR468" s="1"/>
      <c r="ZS468" s="1"/>
      <c r="ZT468" s="1"/>
      <c r="ZU468" s="1"/>
      <c r="ZV468" s="1"/>
      <c r="ZW468" s="1"/>
      <c r="ZX468" s="1"/>
      <c r="ZY468" s="1"/>
      <c r="ZZ468" s="1"/>
      <c r="AAA468" s="1"/>
      <c r="AAB468" s="1"/>
    </row>
    <row r="469" ht="14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  <c r="KK469" s="1"/>
      <c r="KL469" s="1"/>
      <c r="KM469" s="1"/>
      <c r="KN469" s="1"/>
      <c r="KO469" s="1"/>
      <c r="KP469" s="1"/>
      <c r="KQ469" s="1"/>
      <c r="KR469" s="1"/>
      <c r="KS469" s="1"/>
      <c r="KT469" s="1"/>
      <c r="KU469" s="1"/>
      <c r="KV469" s="1"/>
      <c r="KW469" s="1"/>
      <c r="KX469" s="1"/>
      <c r="KY469" s="1"/>
      <c r="KZ469" s="1"/>
      <c r="LA469" s="1"/>
      <c r="LB469" s="1"/>
      <c r="LC469" s="1"/>
      <c r="LD469" s="1"/>
      <c r="LE469" s="1"/>
      <c r="LF469" s="1"/>
      <c r="LG469" s="1"/>
      <c r="LH469" s="1"/>
      <c r="LI469" s="1"/>
      <c r="LJ469" s="1"/>
      <c r="LK469" s="1"/>
      <c r="LL469" s="1"/>
      <c r="LM469" s="1"/>
      <c r="LN469" s="1"/>
      <c r="LO469" s="1"/>
      <c r="LP469" s="1"/>
      <c r="LQ469" s="1"/>
      <c r="LR469" s="1"/>
      <c r="LS469" s="1"/>
      <c r="LT469" s="1"/>
      <c r="LU469" s="1"/>
      <c r="LV469" s="1"/>
      <c r="LW469" s="1"/>
      <c r="LX469" s="1"/>
      <c r="LY469" s="1"/>
      <c r="LZ469" s="1"/>
      <c r="MA469" s="1"/>
      <c r="MB469" s="1"/>
      <c r="MC469" s="1"/>
      <c r="MD469" s="1"/>
      <c r="ME469" s="1"/>
      <c r="MF469" s="1"/>
      <c r="MG469" s="1"/>
      <c r="MH469" s="1"/>
      <c r="MI469" s="1"/>
      <c r="MJ469" s="1"/>
      <c r="MK469" s="1"/>
      <c r="ML469" s="1"/>
      <c r="MM469" s="1"/>
      <c r="MN469" s="1"/>
      <c r="MO469" s="1"/>
      <c r="MP469" s="1"/>
      <c r="MQ469" s="1"/>
      <c r="MR469" s="1"/>
      <c r="MS469" s="1"/>
      <c r="MT469" s="1"/>
      <c r="MU469" s="1"/>
      <c r="MV469" s="1"/>
      <c r="MW469" s="1"/>
      <c r="MX469" s="1"/>
      <c r="MY469" s="1"/>
      <c r="MZ469" s="1"/>
      <c r="NA469" s="1"/>
      <c r="NB469" s="1"/>
      <c r="NC469" s="1"/>
      <c r="ND469" s="1"/>
      <c r="NE469" s="1"/>
      <c r="NF469" s="1"/>
      <c r="NG469" s="1"/>
      <c r="NH469" s="1"/>
      <c r="NI469" s="1"/>
      <c r="NJ469" s="1"/>
      <c r="NK469" s="1"/>
      <c r="NL469" s="1"/>
      <c r="NM469" s="1"/>
      <c r="NN469" s="1"/>
      <c r="NO469" s="1"/>
      <c r="NP469" s="1"/>
      <c r="NQ469" s="1"/>
      <c r="NR469" s="1"/>
      <c r="NS469" s="1"/>
      <c r="NT469" s="1"/>
      <c r="NU469" s="1"/>
      <c r="NV469" s="1"/>
      <c r="NW469" s="1"/>
      <c r="NX469" s="1"/>
      <c r="NY469" s="1"/>
      <c r="NZ469" s="1"/>
      <c r="OA469" s="1"/>
      <c r="OB469" s="1"/>
      <c r="OC469" s="1"/>
      <c r="OD469" s="1"/>
      <c r="OE469" s="1"/>
      <c r="OF469" s="1"/>
      <c r="OG469" s="1"/>
      <c r="OH469" s="1"/>
      <c r="OI469" s="1"/>
      <c r="OJ469" s="1"/>
      <c r="OK469" s="1"/>
      <c r="OL469" s="1"/>
      <c r="OM469" s="1"/>
      <c r="ON469" s="1"/>
      <c r="OO469" s="1"/>
      <c r="OP469" s="1"/>
      <c r="OQ469" s="1"/>
      <c r="OR469" s="1"/>
      <c r="OS469" s="1"/>
      <c r="OT469" s="1"/>
      <c r="OU469" s="1"/>
      <c r="OV469" s="1"/>
      <c r="OW469" s="1"/>
      <c r="OX469" s="1"/>
      <c r="OY469" s="1"/>
      <c r="OZ469" s="1"/>
      <c r="PA469" s="1"/>
      <c r="PB469" s="1"/>
      <c r="PC469" s="1"/>
      <c r="PD469" s="1"/>
      <c r="PE469" s="1"/>
      <c r="PF469" s="1"/>
      <c r="PG469" s="1"/>
      <c r="PH469" s="1"/>
      <c r="PI469" s="1"/>
      <c r="PJ469" s="1"/>
      <c r="PK469" s="1"/>
      <c r="PL469" s="1"/>
      <c r="PM469" s="1"/>
      <c r="PN469" s="1"/>
      <c r="PO469" s="1"/>
      <c r="PP469" s="1"/>
      <c r="PQ469" s="1"/>
      <c r="PR469" s="1"/>
      <c r="PS469" s="1"/>
      <c r="PT469" s="1"/>
      <c r="PU469" s="1"/>
      <c r="PV469" s="1"/>
      <c r="PW469" s="1"/>
      <c r="PX469" s="1"/>
      <c r="PY469" s="1"/>
      <c r="PZ469" s="1"/>
      <c r="QA469" s="1"/>
      <c r="QB469" s="1"/>
      <c r="QC469" s="1"/>
      <c r="QD469" s="1"/>
      <c r="QE469" s="1"/>
      <c r="QF469" s="1"/>
      <c r="QG469" s="1"/>
      <c r="QH469" s="1"/>
      <c r="QI469" s="1"/>
      <c r="QJ469" s="1"/>
      <c r="QK469" s="1"/>
      <c r="QL469" s="1"/>
      <c r="QM469" s="1"/>
      <c r="QN469" s="1"/>
      <c r="QO469" s="1"/>
      <c r="QP469" s="1"/>
      <c r="QQ469" s="1"/>
      <c r="QR469" s="1"/>
      <c r="QS469" s="1"/>
      <c r="QT469" s="1"/>
      <c r="QU469" s="1"/>
      <c r="QV469" s="1"/>
      <c r="QW469" s="1"/>
      <c r="QX469" s="1"/>
      <c r="QY469" s="1"/>
      <c r="QZ469" s="1"/>
      <c r="RA469" s="1"/>
      <c r="RB469" s="1"/>
      <c r="RC469" s="1"/>
      <c r="RD469" s="1"/>
      <c r="RE469" s="1"/>
      <c r="RF469" s="1"/>
      <c r="RG469" s="1"/>
      <c r="RH469" s="1"/>
      <c r="RI469" s="1"/>
      <c r="RJ469" s="1"/>
      <c r="RK469" s="1"/>
      <c r="RL469" s="1"/>
      <c r="RM469" s="1"/>
      <c r="RN469" s="1"/>
      <c r="RO469" s="1"/>
      <c r="RP469" s="1"/>
      <c r="RQ469" s="1"/>
      <c r="RR469" s="1"/>
      <c r="RS469" s="1"/>
      <c r="RT469" s="1"/>
      <c r="RU469" s="1"/>
      <c r="RV469" s="1"/>
      <c r="RW469" s="1"/>
      <c r="RX469" s="1"/>
      <c r="RY469" s="1"/>
      <c r="RZ469" s="1"/>
      <c r="SA469" s="1"/>
      <c r="SB469" s="1"/>
      <c r="SC469" s="1"/>
      <c r="SD469" s="1"/>
      <c r="SE469" s="1"/>
      <c r="SF469" s="1"/>
      <c r="SG469" s="1"/>
      <c r="SH469" s="1"/>
      <c r="SI469" s="1"/>
      <c r="SJ469" s="1"/>
      <c r="SK469" s="1"/>
      <c r="SL469" s="1"/>
      <c r="SM469" s="1"/>
      <c r="SN469" s="1"/>
      <c r="SO469" s="1"/>
      <c r="SP469" s="1"/>
      <c r="SQ469" s="1"/>
      <c r="SR469" s="1"/>
      <c r="SS469" s="1"/>
      <c r="ST469" s="1"/>
      <c r="SU469" s="1"/>
      <c r="SV469" s="1"/>
      <c r="SW469" s="1"/>
      <c r="SX469" s="1"/>
      <c r="SY469" s="1"/>
      <c r="SZ469" s="1"/>
      <c r="TA469" s="1"/>
      <c r="TB469" s="1"/>
      <c r="TC469" s="1"/>
      <c r="TD469" s="1"/>
      <c r="TE469" s="1"/>
      <c r="TF469" s="1"/>
      <c r="TG469" s="1"/>
      <c r="TH469" s="1"/>
      <c r="TI469" s="1"/>
      <c r="TJ469" s="1"/>
      <c r="TK469" s="1"/>
      <c r="TL469" s="1"/>
      <c r="TM469" s="1"/>
      <c r="TN469" s="1"/>
      <c r="TO469" s="1"/>
      <c r="TP469" s="1"/>
      <c r="TQ469" s="1"/>
      <c r="TR469" s="1"/>
      <c r="TS469" s="1"/>
      <c r="TT469" s="1"/>
      <c r="TU469" s="1"/>
      <c r="TV469" s="1"/>
      <c r="TW469" s="1"/>
      <c r="TX469" s="1"/>
      <c r="TY469" s="1"/>
      <c r="TZ469" s="1"/>
      <c r="UA469" s="1"/>
      <c r="UB469" s="1"/>
      <c r="UC469" s="1"/>
      <c r="UD469" s="1"/>
      <c r="UE469" s="1"/>
      <c r="UF469" s="1"/>
      <c r="UG469" s="1"/>
      <c r="UH469" s="1"/>
      <c r="UI469" s="1"/>
      <c r="UJ469" s="1"/>
      <c r="UK469" s="1"/>
      <c r="UL469" s="1"/>
      <c r="UM469" s="1"/>
      <c r="UN469" s="1"/>
      <c r="UO469" s="1"/>
      <c r="UP469" s="1"/>
      <c r="UQ469" s="1"/>
      <c r="UR469" s="1"/>
      <c r="US469" s="1"/>
      <c r="UT469" s="1"/>
      <c r="UU469" s="1"/>
      <c r="UV469" s="1"/>
      <c r="UW469" s="1"/>
      <c r="UX469" s="1"/>
      <c r="UY469" s="1"/>
      <c r="UZ469" s="1"/>
      <c r="VA469" s="1"/>
      <c r="VB469" s="1"/>
      <c r="VC469" s="1"/>
      <c r="VD469" s="1"/>
      <c r="VE469" s="1"/>
      <c r="VF469" s="1"/>
      <c r="VG469" s="1"/>
      <c r="VH469" s="1"/>
      <c r="VI469" s="1"/>
      <c r="VJ469" s="1"/>
      <c r="VK469" s="1"/>
      <c r="VL469" s="1"/>
      <c r="VM469" s="1"/>
      <c r="VN469" s="1"/>
      <c r="VO469" s="1"/>
      <c r="VP469" s="1"/>
      <c r="VQ469" s="1"/>
      <c r="VR469" s="1"/>
      <c r="VS469" s="1"/>
      <c r="VT469" s="1"/>
      <c r="VU469" s="1"/>
      <c r="VV469" s="1"/>
      <c r="VW469" s="1"/>
      <c r="VX469" s="1"/>
      <c r="VY469" s="1"/>
      <c r="VZ469" s="1"/>
      <c r="WA469" s="1"/>
      <c r="WB469" s="1"/>
      <c r="WC469" s="1"/>
      <c r="WD469" s="1"/>
      <c r="WE469" s="1"/>
      <c r="WF469" s="1"/>
      <c r="WG469" s="1"/>
      <c r="WH469" s="1"/>
      <c r="WI469" s="1"/>
      <c r="WJ469" s="1"/>
      <c r="WK469" s="1"/>
      <c r="WL469" s="1"/>
      <c r="WM469" s="1"/>
      <c r="WN469" s="1"/>
      <c r="WO469" s="1"/>
      <c r="WP469" s="1"/>
      <c r="WQ469" s="1"/>
      <c r="WR469" s="1"/>
      <c r="WS469" s="1"/>
      <c r="WT469" s="1"/>
      <c r="WU469" s="1"/>
      <c r="WV469" s="1"/>
      <c r="WW469" s="1"/>
      <c r="WX469" s="1"/>
      <c r="WY469" s="1"/>
      <c r="WZ469" s="1"/>
      <c r="XA469" s="1"/>
      <c r="XB469" s="1"/>
      <c r="XC469" s="1"/>
      <c r="XD469" s="1"/>
      <c r="XE469" s="1"/>
      <c r="XF469" s="1"/>
      <c r="XG469" s="1"/>
      <c r="XH469" s="1"/>
      <c r="XI469" s="1"/>
      <c r="XJ469" s="1"/>
      <c r="XK469" s="1"/>
      <c r="XL469" s="1"/>
      <c r="XM469" s="1"/>
      <c r="XN469" s="1"/>
      <c r="XO469" s="1"/>
      <c r="XP469" s="1"/>
      <c r="XQ469" s="1"/>
      <c r="XR469" s="1"/>
      <c r="XS469" s="1"/>
      <c r="XT469" s="1"/>
      <c r="XU469" s="1"/>
      <c r="XV469" s="1"/>
      <c r="XW469" s="1"/>
      <c r="XX469" s="1"/>
      <c r="XY469" s="1"/>
      <c r="XZ469" s="1"/>
      <c r="YA469" s="1"/>
      <c r="YB469" s="1"/>
      <c r="YC469" s="1"/>
      <c r="YD469" s="1"/>
      <c r="YE469" s="1"/>
      <c r="YF469" s="1"/>
      <c r="YG469" s="1"/>
      <c r="YH469" s="1"/>
      <c r="YI469" s="1"/>
      <c r="YJ469" s="1"/>
      <c r="YK469" s="1"/>
      <c r="YL469" s="1"/>
      <c r="YM469" s="1"/>
      <c r="YN469" s="1"/>
      <c r="YO469" s="1"/>
      <c r="YP469" s="1"/>
      <c r="YQ469" s="1"/>
      <c r="YR469" s="1"/>
      <c r="YS469" s="1"/>
      <c r="YT469" s="1"/>
      <c r="YU469" s="1"/>
      <c r="YV469" s="1"/>
      <c r="YW469" s="1"/>
      <c r="YX469" s="1"/>
      <c r="YY469" s="1"/>
      <c r="YZ469" s="1"/>
      <c r="ZA469" s="1"/>
      <c r="ZB469" s="1"/>
      <c r="ZC469" s="1"/>
      <c r="ZD469" s="1"/>
      <c r="ZE469" s="1"/>
      <c r="ZF469" s="1"/>
      <c r="ZG469" s="1"/>
      <c r="ZH469" s="1"/>
      <c r="ZI469" s="1"/>
      <c r="ZJ469" s="1"/>
      <c r="ZK469" s="1"/>
      <c r="ZL469" s="1"/>
      <c r="ZM469" s="1"/>
      <c r="ZN469" s="1"/>
      <c r="ZO469" s="1"/>
      <c r="ZP469" s="1"/>
      <c r="ZQ469" s="1"/>
      <c r="ZR469" s="1"/>
      <c r="ZS469" s="1"/>
      <c r="ZT469" s="1"/>
      <c r="ZU469" s="1"/>
      <c r="ZV469" s="1"/>
      <c r="ZW469" s="1"/>
      <c r="ZX469" s="1"/>
      <c r="ZY469" s="1"/>
      <c r="ZZ469" s="1"/>
      <c r="AAA469" s="1"/>
      <c r="AAB469" s="1"/>
    </row>
    <row r="470" ht="14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  <c r="KJ470" s="1"/>
      <c r="KK470" s="1"/>
      <c r="KL470" s="1"/>
      <c r="KM470" s="1"/>
      <c r="KN470" s="1"/>
      <c r="KO470" s="1"/>
      <c r="KP470" s="1"/>
      <c r="KQ470" s="1"/>
      <c r="KR470" s="1"/>
      <c r="KS470" s="1"/>
      <c r="KT470" s="1"/>
      <c r="KU470" s="1"/>
      <c r="KV470" s="1"/>
      <c r="KW470" s="1"/>
      <c r="KX470" s="1"/>
      <c r="KY470" s="1"/>
      <c r="KZ470" s="1"/>
      <c r="LA470" s="1"/>
      <c r="LB470" s="1"/>
      <c r="LC470" s="1"/>
      <c r="LD470" s="1"/>
      <c r="LE470" s="1"/>
      <c r="LF470" s="1"/>
      <c r="LG470" s="1"/>
      <c r="LH470" s="1"/>
      <c r="LI470" s="1"/>
      <c r="LJ470" s="1"/>
      <c r="LK470" s="1"/>
      <c r="LL470" s="1"/>
      <c r="LM470" s="1"/>
      <c r="LN470" s="1"/>
      <c r="LO470" s="1"/>
      <c r="LP470" s="1"/>
      <c r="LQ470" s="1"/>
      <c r="LR470" s="1"/>
      <c r="LS470" s="1"/>
      <c r="LT470" s="1"/>
      <c r="LU470" s="1"/>
      <c r="LV470" s="1"/>
      <c r="LW470" s="1"/>
      <c r="LX470" s="1"/>
      <c r="LY470" s="1"/>
      <c r="LZ470" s="1"/>
      <c r="MA470" s="1"/>
      <c r="MB470" s="1"/>
      <c r="MC470" s="1"/>
      <c r="MD470" s="1"/>
      <c r="ME470" s="1"/>
      <c r="MF470" s="1"/>
      <c r="MG470" s="1"/>
      <c r="MH470" s="1"/>
      <c r="MI470" s="1"/>
      <c r="MJ470" s="1"/>
      <c r="MK470" s="1"/>
      <c r="ML470" s="1"/>
      <c r="MM470" s="1"/>
      <c r="MN470" s="1"/>
      <c r="MO470" s="1"/>
      <c r="MP470" s="1"/>
      <c r="MQ470" s="1"/>
      <c r="MR470" s="1"/>
      <c r="MS470" s="1"/>
      <c r="MT470" s="1"/>
      <c r="MU470" s="1"/>
      <c r="MV470" s="1"/>
      <c r="MW470" s="1"/>
      <c r="MX470" s="1"/>
      <c r="MY470" s="1"/>
      <c r="MZ470" s="1"/>
      <c r="NA470" s="1"/>
      <c r="NB470" s="1"/>
      <c r="NC470" s="1"/>
      <c r="ND470" s="1"/>
      <c r="NE470" s="1"/>
      <c r="NF470" s="1"/>
      <c r="NG470" s="1"/>
      <c r="NH470" s="1"/>
      <c r="NI470" s="1"/>
      <c r="NJ470" s="1"/>
      <c r="NK470" s="1"/>
      <c r="NL470" s="1"/>
      <c r="NM470" s="1"/>
      <c r="NN470" s="1"/>
      <c r="NO470" s="1"/>
      <c r="NP470" s="1"/>
      <c r="NQ470" s="1"/>
      <c r="NR470" s="1"/>
      <c r="NS470" s="1"/>
      <c r="NT470" s="1"/>
      <c r="NU470" s="1"/>
      <c r="NV470" s="1"/>
      <c r="NW470" s="1"/>
      <c r="NX470" s="1"/>
      <c r="NY470" s="1"/>
      <c r="NZ470" s="1"/>
      <c r="OA470" s="1"/>
      <c r="OB470" s="1"/>
      <c r="OC470" s="1"/>
      <c r="OD470" s="1"/>
      <c r="OE470" s="1"/>
      <c r="OF470" s="1"/>
      <c r="OG470" s="1"/>
      <c r="OH470" s="1"/>
      <c r="OI470" s="1"/>
      <c r="OJ470" s="1"/>
      <c r="OK470" s="1"/>
      <c r="OL470" s="1"/>
      <c r="OM470" s="1"/>
      <c r="ON470" s="1"/>
      <c r="OO470" s="1"/>
      <c r="OP470" s="1"/>
      <c r="OQ470" s="1"/>
      <c r="OR470" s="1"/>
      <c r="OS470" s="1"/>
      <c r="OT470" s="1"/>
      <c r="OU470" s="1"/>
      <c r="OV470" s="1"/>
      <c r="OW470" s="1"/>
      <c r="OX470" s="1"/>
      <c r="OY470" s="1"/>
      <c r="OZ470" s="1"/>
      <c r="PA470" s="1"/>
      <c r="PB470" s="1"/>
      <c r="PC470" s="1"/>
      <c r="PD470" s="1"/>
      <c r="PE470" s="1"/>
      <c r="PF470" s="1"/>
      <c r="PG470" s="1"/>
      <c r="PH470" s="1"/>
      <c r="PI470" s="1"/>
      <c r="PJ470" s="1"/>
      <c r="PK470" s="1"/>
      <c r="PL470" s="1"/>
      <c r="PM470" s="1"/>
      <c r="PN470" s="1"/>
      <c r="PO470" s="1"/>
      <c r="PP470" s="1"/>
      <c r="PQ470" s="1"/>
      <c r="PR470" s="1"/>
      <c r="PS470" s="1"/>
      <c r="PT470" s="1"/>
      <c r="PU470" s="1"/>
      <c r="PV470" s="1"/>
      <c r="PW470" s="1"/>
      <c r="PX470" s="1"/>
      <c r="PY470" s="1"/>
      <c r="PZ470" s="1"/>
      <c r="QA470" s="1"/>
      <c r="QB470" s="1"/>
      <c r="QC470" s="1"/>
      <c r="QD470" s="1"/>
      <c r="QE470" s="1"/>
      <c r="QF470" s="1"/>
      <c r="QG470" s="1"/>
      <c r="QH470" s="1"/>
      <c r="QI470" s="1"/>
      <c r="QJ470" s="1"/>
      <c r="QK470" s="1"/>
      <c r="QL470" s="1"/>
      <c r="QM470" s="1"/>
      <c r="QN470" s="1"/>
      <c r="QO470" s="1"/>
      <c r="QP470" s="1"/>
      <c r="QQ470" s="1"/>
      <c r="QR470" s="1"/>
      <c r="QS470" s="1"/>
      <c r="QT470" s="1"/>
      <c r="QU470" s="1"/>
      <c r="QV470" s="1"/>
      <c r="QW470" s="1"/>
      <c r="QX470" s="1"/>
      <c r="QY470" s="1"/>
      <c r="QZ470" s="1"/>
      <c r="RA470" s="1"/>
      <c r="RB470" s="1"/>
      <c r="RC470" s="1"/>
      <c r="RD470" s="1"/>
      <c r="RE470" s="1"/>
      <c r="RF470" s="1"/>
      <c r="RG470" s="1"/>
      <c r="RH470" s="1"/>
      <c r="RI470" s="1"/>
      <c r="RJ470" s="1"/>
      <c r="RK470" s="1"/>
      <c r="RL470" s="1"/>
      <c r="RM470" s="1"/>
      <c r="RN470" s="1"/>
      <c r="RO470" s="1"/>
      <c r="RP470" s="1"/>
      <c r="RQ470" s="1"/>
      <c r="RR470" s="1"/>
      <c r="RS470" s="1"/>
      <c r="RT470" s="1"/>
      <c r="RU470" s="1"/>
      <c r="RV470" s="1"/>
      <c r="RW470" s="1"/>
      <c r="RX470" s="1"/>
      <c r="RY470" s="1"/>
      <c r="RZ470" s="1"/>
      <c r="SA470" s="1"/>
      <c r="SB470" s="1"/>
      <c r="SC470" s="1"/>
      <c r="SD470" s="1"/>
      <c r="SE470" s="1"/>
      <c r="SF470" s="1"/>
      <c r="SG470" s="1"/>
      <c r="SH470" s="1"/>
      <c r="SI470" s="1"/>
      <c r="SJ470" s="1"/>
      <c r="SK470" s="1"/>
      <c r="SL470" s="1"/>
      <c r="SM470" s="1"/>
      <c r="SN470" s="1"/>
      <c r="SO470" s="1"/>
      <c r="SP470" s="1"/>
      <c r="SQ470" s="1"/>
      <c r="SR470" s="1"/>
      <c r="SS470" s="1"/>
      <c r="ST470" s="1"/>
      <c r="SU470" s="1"/>
      <c r="SV470" s="1"/>
      <c r="SW470" s="1"/>
      <c r="SX470" s="1"/>
      <c r="SY470" s="1"/>
      <c r="SZ470" s="1"/>
      <c r="TA470" s="1"/>
      <c r="TB470" s="1"/>
      <c r="TC470" s="1"/>
      <c r="TD470" s="1"/>
      <c r="TE470" s="1"/>
      <c r="TF470" s="1"/>
      <c r="TG470" s="1"/>
      <c r="TH470" s="1"/>
      <c r="TI470" s="1"/>
      <c r="TJ470" s="1"/>
      <c r="TK470" s="1"/>
      <c r="TL470" s="1"/>
      <c r="TM470" s="1"/>
      <c r="TN470" s="1"/>
      <c r="TO470" s="1"/>
      <c r="TP470" s="1"/>
      <c r="TQ470" s="1"/>
      <c r="TR470" s="1"/>
      <c r="TS470" s="1"/>
      <c r="TT470" s="1"/>
      <c r="TU470" s="1"/>
      <c r="TV470" s="1"/>
      <c r="TW470" s="1"/>
      <c r="TX470" s="1"/>
      <c r="TY470" s="1"/>
      <c r="TZ470" s="1"/>
      <c r="UA470" s="1"/>
      <c r="UB470" s="1"/>
      <c r="UC470" s="1"/>
      <c r="UD470" s="1"/>
      <c r="UE470" s="1"/>
      <c r="UF470" s="1"/>
      <c r="UG470" s="1"/>
      <c r="UH470" s="1"/>
      <c r="UI470" s="1"/>
      <c r="UJ470" s="1"/>
      <c r="UK470" s="1"/>
      <c r="UL470" s="1"/>
      <c r="UM470" s="1"/>
      <c r="UN470" s="1"/>
      <c r="UO470" s="1"/>
      <c r="UP470" s="1"/>
      <c r="UQ470" s="1"/>
      <c r="UR470" s="1"/>
      <c r="US470" s="1"/>
      <c r="UT470" s="1"/>
      <c r="UU470" s="1"/>
      <c r="UV470" s="1"/>
      <c r="UW470" s="1"/>
      <c r="UX470" s="1"/>
      <c r="UY470" s="1"/>
      <c r="UZ470" s="1"/>
      <c r="VA470" s="1"/>
      <c r="VB470" s="1"/>
      <c r="VC470" s="1"/>
      <c r="VD470" s="1"/>
      <c r="VE470" s="1"/>
      <c r="VF470" s="1"/>
      <c r="VG470" s="1"/>
      <c r="VH470" s="1"/>
      <c r="VI470" s="1"/>
      <c r="VJ470" s="1"/>
      <c r="VK470" s="1"/>
      <c r="VL470" s="1"/>
      <c r="VM470" s="1"/>
      <c r="VN470" s="1"/>
      <c r="VO470" s="1"/>
      <c r="VP470" s="1"/>
      <c r="VQ470" s="1"/>
      <c r="VR470" s="1"/>
      <c r="VS470" s="1"/>
      <c r="VT470" s="1"/>
      <c r="VU470" s="1"/>
      <c r="VV470" s="1"/>
      <c r="VW470" s="1"/>
      <c r="VX470" s="1"/>
      <c r="VY470" s="1"/>
      <c r="VZ470" s="1"/>
      <c r="WA470" s="1"/>
      <c r="WB470" s="1"/>
      <c r="WC470" s="1"/>
      <c r="WD470" s="1"/>
      <c r="WE470" s="1"/>
      <c r="WF470" s="1"/>
      <c r="WG470" s="1"/>
      <c r="WH470" s="1"/>
      <c r="WI470" s="1"/>
      <c r="WJ470" s="1"/>
      <c r="WK470" s="1"/>
      <c r="WL470" s="1"/>
      <c r="WM470" s="1"/>
      <c r="WN470" s="1"/>
      <c r="WO470" s="1"/>
      <c r="WP470" s="1"/>
      <c r="WQ470" s="1"/>
      <c r="WR470" s="1"/>
      <c r="WS470" s="1"/>
      <c r="WT470" s="1"/>
      <c r="WU470" s="1"/>
      <c r="WV470" s="1"/>
      <c r="WW470" s="1"/>
      <c r="WX470" s="1"/>
      <c r="WY470" s="1"/>
      <c r="WZ470" s="1"/>
      <c r="XA470" s="1"/>
      <c r="XB470" s="1"/>
      <c r="XC470" s="1"/>
      <c r="XD470" s="1"/>
      <c r="XE470" s="1"/>
      <c r="XF470" s="1"/>
      <c r="XG470" s="1"/>
      <c r="XH470" s="1"/>
      <c r="XI470" s="1"/>
      <c r="XJ470" s="1"/>
      <c r="XK470" s="1"/>
      <c r="XL470" s="1"/>
      <c r="XM470" s="1"/>
      <c r="XN470" s="1"/>
      <c r="XO470" s="1"/>
      <c r="XP470" s="1"/>
      <c r="XQ470" s="1"/>
      <c r="XR470" s="1"/>
      <c r="XS470" s="1"/>
      <c r="XT470" s="1"/>
      <c r="XU470" s="1"/>
      <c r="XV470" s="1"/>
      <c r="XW470" s="1"/>
      <c r="XX470" s="1"/>
      <c r="XY470" s="1"/>
      <c r="XZ470" s="1"/>
      <c r="YA470" s="1"/>
      <c r="YB470" s="1"/>
      <c r="YC470" s="1"/>
      <c r="YD470" s="1"/>
      <c r="YE470" s="1"/>
      <c r="YF470" s="1"/>
      <c r="YG470" s="1"/>
      <c r="YH470" s="1"/>
      <c r="YI470" s="1"/>
      <c r="YJ470" s="1"/>
      <c r="YK470" s="1"/>
      <c r="YL470" s="1"/>
      <c r="YM470" s="1"/>
      <c r="YN470" s="1"/>
      <c r="YO470" s="1"/>
      <c r="YP470" s="1"/>
      <c r="YQ470" s="1"/>
      <c r="YR470" s="1"/>
      <c r="YS470" s="1"/>
      <c r="YT470" s="1"/>
      <c r="YU470" s="1"/>
      <c r="YV470" s="1"/>
      <c r="YW470" s="1"/>
      <c r="YX470" s="1"/>
      <c r="YY470" s="1"/>
      <c r="YZ470" s="1"/>
      <c r="ZA470" s="1"/>
      <c r="ZB470" s="1"/>
      <c r="ZC470" s="1"/>
      <c r="ZD470" s="1"/>
      <c r="ZE470" s="1"/>
      <c r="ZF470" s="1"/>
      <c r="ZG470" s="1"/>
      <c r="ZH470" s="1"/>
      <c r="ZI470" s="1"/>
      <c r="ZJ470" s="1"/>
      <c r="ZK470" s="1"/>
      <c r="ZL470" s="1"/>
      <c r="ZM470" s="1"/>
      <c r="ZN470" s="1"/>
      <c r="ZO470" s="1"/>
      <c r="ZP470" s="1"/>
      <c r="ZQ470" s="1"/>
      <c r="ZR470" s="1"/>
      <c r="ZS470" s="1"/>
      <c r="ZT470" s="1"/>
      <c r="ZU470" s="1"/>
      <c r="ZV470" s="1"/>
      <c r="ZW470" s="1"/>
      <c r="ZX470" s="1"/>
      <c r="ZY470" s="1"/>
      <c r="ZZ470" s="1"/>
      <c r="AAA470" s="1"/>
      <c r="AAB470" s="1"/>
    </row>
    <row r="471" ht="14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  <c r="KK471" s="1"/>
      <c r="KL471" s="1"/>
      <c r="KM471" s="1"/>
      <c r="KN471" s="1"/>
      <c r="KO471" s="1"/>
      <c r="KP471" s="1"/>
      <c r="KQ471" s="1"/>
      <c r="KR471" s="1"/>
      <c r="KS471" s="1"/>
      <c r="KT471" s="1"/>
      <c r="KU471" s="1"/>
      <c r="KV471" s="1"/>
      <c r="KW471" s="1"/>
      <c r="KX471" s="1"/>
      <c r="KY471" s="1"/>
      <c r="KZ471" s="1"/>
      <c r="LA471" s="1"/>
      <c r="LB471" s="1"/>
      <c r="LC471" s="1"/>
      <c r="LD471" s="1"/>
      <c r="LE471" s="1"/>
      <c r="LF471" s="1"/>
      <c r="LG471" s="1"/>
      <c r="LH471" s="1"/>
      <c r="LI471" s="1"/>
      <c r="LJ471" s="1"/>
      <c r="LK471" s="1"/>
      <c r="LL471" s="1"/>
      <c r="LM471" s="1"/>
      <c r="LN471" s="1"/>
      <c r="LO471" s="1"/>
      <c r="LP471" s="1"/>
      <c r="LQ471" s="1"/>
      <c r="LR471" s="1"/>
      <c r="LS471" s="1"/>
      <c r="LT471" s="1"/>
      <c r="LU471" s="1"/>
      <c r="LV471" s="1"/>
      <c r="LW471" s="1"/>
      <c r="LX471" s="1"/>
      <c r="LY471" s="1"/>
      <c r="LZ471" s="1"/>
      <c r="MA471" s="1"/>
      <c r="MB471" s="1"/>
      <c r="MC471" s="1"/>
      <c r="MD471" s="1"/>
      <c r="ME471" s="1"/>
      <c r="MF471" s="1"/>
      <c r="MG471" s="1"/>
      <c r="MH471" s="1"/>
      <c r="MI471" s="1"/>
      <c r="MJ471" s="1"/>
      <c r="MK471" s="1"/>
      <c r="ML471" s="1"/>
      <c r="MM471" s="1"/>
      <c r="MN471" s="1"/>
      <c r="MO471" s="1"/>
      <c r="MP471" s="1"/>
      <c r="MQ471" s="1"/>
      <c r="MR471" s="1"/>
      <c r="MS471" s="1"/>
      <c r="MT471" s="1"/>
      <c r="MU471" s="1"/>
      <c r="MV471" s="1"/>
      <c r="MW471" s="1"/>
      <c r="MX471" s="1"/>
      <c r="MY471" s="1"/>
      <c r="MZ471" s="1"/>
      <c r="NA471" s="1"/>
      <c r="NB471" s="1"/>
      <c r="NC471" s="1"/>
      <c r="ND471" s="1"/>
      <c r="NE471" s="1"/>
      <c r="NF471" s="1"/>
      <c r="NG471" s="1"/>
      <c r="NH471" s="1"/>
      <c r="NI471" s="1"/>
      <c r="NJ471" s="1"/>
      <c r="NK471" s="1"/>
      <c r="NL471" s="1"/>
      <c r="NM471" s="1"/>
      <c r="NN471" s="1"/>
      <c r="NO471" s="1"/>
      <c r="NP471" s="1"/>
      <c r="NQ471" s="1"/>
      <c r="NR471" s="1"/>
      <c r="NS471" s="1"/>
      <c r="NT471" s="1"/>
      <c r="NU471" s="1"/>
      <c r="NV471" s="1"/>
      <c r="NW471" s="1"/>
      <c r="NX471" s="1"/>
      <c r="NY471" s="1"/>
      <c r="NZ471" s="1"/>
      <c r="OA471" s="1"/>
      <c r="OB471" s="1"/>
      <c r="OC471" s="1"/>
      <c r="OD471" s="1"/>
      <c r="OE471" s="1"/>
      <c r="OF471" s="1"/>
      <c r="OG471" s="1"/>
      <c r="OH471" s="1"/>
      <c r="OI471" s="1"/>
      <c r="OJ471" s="1"/>
      <c r="OK471" s="1"/>
      <c r="OL471" s="1"/>
      <c r="OM471" s="1"/>
      <c r="ON471" s="1"/>
      <c r="OO471" s="1"/>
      <c r="OP471" s="1"/>
      <c r="OQ471" s="1"/>
      <c r="OR471" s="1"/>
      <c r="OS471" s="1"/>
      <c r="OT471" s="1"/>
      <c r="OU471" s="1"/>
      <c r="OV471" s="1"/>
      <c r="OW471" s="1"/>
      <c r="OX471" s="1"/>
      <c r="OY471" s="1"/>
      <c r="OZ471" s="1"/>
      <c r="PA471" s="1"/>
      <c r="PB471" s="1"/>
      <c r="PC471" s="1"/>
      <c r="PD471" s="1"/>
      <c r="PE471" s="1"/>
      <c r="PF471" s="1"/>
      <c r="PG471" s="1"/>
      <c r="PH471" s="1"/>
      <c r="PI471" s="1"/>
      <c r="PJ471" s="1"/>
      <c r="PK471" s="1"/>
      <c r="PL471" s="1"/>
      <c r="PM471" s="1"/>
      <c r="PN471" s="1"/>
      <c r="PO471" s="1"/>
      <c r="PP471" s="1"/>
      <c r="PQ471" s="1"/>
      <c r="PR471" s="1"/>
      <c r="PS471" s="1"/>
      <c r="PT471" s="1"/>
      <c r="PU471" s="1"/>
      <c r="PV471" s="1"/>
      <c r="PW471" s="1"/>
      <c r="PX471" s="1"/>
      <c r="PY471" s="1"/>
      <c r="PZ471" s="1"/>
      <c r="QA471" s="1"/>
      <c r="QB471" s="1"/>
      <c r="QC471" s="1"/>
      <c r="QD471" s="1"/>
      <c r="QE471" s="1"/>
      <c r="QF471" s="1"/>
      <c r="QG471" s="1"/>
      <c r="QH471" s="1"/>
      <c r="QI471" s="1"/>
      <c r="QJ471" s="1"/>
      <c r="QK471" s="1"/>
      <c r="QL471" s="1"/>
      <c r="QM471" s="1"/>
      <c r="QN471" s="1"/>
      <c r="QO471" s="1"/>
      <c r="QP471" s="1"/>
      <c r="QQ471" s="1"/>
      <c r="QR471" s="1"/>
      <c r="QS471" s="1"/>
      <c r="QT471" s="1"/>
      <c r="QU471" s="1"/>
      <c r="QV471" s="1"/>
      <c r="QW471" s="1"/>
      <c r="QX471" s="1"/>
      <c r="QY471" s="1"/>
      <c r="QZ471" s="1"/>
      <c r="RA471" s="1"/>
      <c r="RB471" s="1"/>
      <c r="RC471" s="1"/>
      <c r="RD471" s="1"/>
      <c r="RE471" s="1"/>
      <c r="RF471" s="1"/>
      <c r="RG471" s="1"/>
      <c r="RH471" s="1"/>
      <c r="RI471" s="1"/>
      <c r="RJ471" s="1"/>
      <c r="RK471" s="1"/>
      <c r="RL471" s="1"/>
      <c r="RM471" s="1"/>
      <c r="RN471" s="1"/>
      <c r="RO471" s="1"/>
      <c r="RP471" s="1"/>
      <c r="RQ471" s="1"/>
      <c r="RR471" s="1"/>
      <c r="RS471" s="1"/>
      <c r="RT471" s="1"/>
      <c r="RU471" s="1"/>
      <c r="RV471" s="1"/>
      <c r="RW471" s="1"/>
      <c r="RX471" s="1"/>
      <c r="RY471" s="1"/>
      <c r="RZ471" s="1"/>
      <c r="SA471" s="1"/>
      <c r="SB471" s="1"/>
      <c r="SC471" s="1"/>
      <c r="SD471" s="1"/>
      <c r="SE471" s="1"/>
      <c r="SF471" s="1"/>
      <c r="SG471" s="1"/>
      <c r="SH471" s="1"/>
      <c r="SI471" s="1"/>
      <c r="SJ471" s="1"/>
      <c r="SK471" s="1"/>
      <c r="SL471" s="1"/>
      <c r="SM471" s="1"/>
      <c r="SN471" s="1"/>
      <c r="SO471" s="1"/>
      <c r="SP471" s="1"/>
      <c r="SQ471" s="1"/>
      <c r="SR471" s="1"/>
      <c r="SS471" s="1"/>
      <c r="ST471" s="1"/>
      <c r="SU471" s="1"/>
      <c r="SV471" s="1"/>
      <c r="SW471" s="1"/>
      <c r="SX471" s="1"/>
      <c r="SY471" s="1"/>
      <c r="SZ471" s="1"/>
      <c r="TA471" s="1"/>
      <c r="TB471" s="1"/>
      <c r="TC471" s="1"/>
      <c r="TD471" s="1"/>
      <c r="TE471" s="1"/>
      <c r="TF471" s="1"/>
      <c r="TG471" s="1"/>
      <c r="TH471" s="1"/>
      <c r="TI471" s="1"/>
      <c r="TJ471" s="1"/>
      <c r="TK471" s="1"/>
      <c r="TL471" s="1"/>
      <c r="TM471" s="1"/>
      <c r="TN471" s="1"/>
      <c r="TO471" s="1"/>
      <c r="TP471" s="1"/>
      <c r="TQ471" s="1"/>
      <c r="TR471" s="1"/>
      <c r="TS471" s="1"/>
      <c r="TT471" s="1"/>
      <c r="TU471" s="1"/>
      <c r="TV471" s="1"/>
      <c r="TW471" s="1"/>
      <c r="TX471" s="1"/>
      <c r="TY471" s="1"/>
      <c r="TZ471" s="1"/>
      <c r="UA471" s="1"/>
      <c r="UB471" s="1"/>
      <c r="UC471" s="1"/>
      <c r="UD471" s="1"/>
      <c r="UE471" s="1"/>
      <c r="UF471" s="1"/>
      <c r="UG471" s="1"/>
      <c r="UH471" s="1"/>
      <c r="UI471" s="1"/>
      <c r="UJ471" s="1"/>
      <c r="UK471" s="1"/>
      <c r="UL471" s="1"/>
      <c r="UM471" s="1"/>
      <c r="UN471" s="1"/>
      <c r="UO471" s="1"/>
      <c r="UP471" s="1"/>
      <c r="UQ471" s="1"/>
      <c r="UR471" s="1"/>
      <c r="US471" s="1"/>
      <c r="UT471" s="1"/>
      <c r="UU471" s="1"/>
      <c r="UV471" s="1"/>
      <c r="UW471" s="1"/>
      <c r="UX471" s="1"/>
      <c r="UY471" s="1"/>
      <c r="UZ471" s="1"/>
      <c r="VA471" s="1"/>
      <c r="VB471" s="1"/>
      <c r="VC471" s="1"/>
      <c r="VD471" s="1"/>
      <c r="VE471" s="1"/>
      <c r="VF471" s="1"/>
      <c r="VG471" s="1"/>
      <c r="VH471" s="1"/>
      <c r="VI471" s="1"/>
      <c r="VJ471" s="1"/>
      <c r="VK471" s="1"/>
      <c r="VL471" s="1"/>
      <c r="VM471" s="1"/>
      <c r="VN471" s="1"/>
      <c r="VO471" s="1"/>
      <c r="VP471" s="1"/>
      <c r="VQ471" s="1"/>
      <c r="VR471" s="1"/>
      <c r="VS471" s="1"/>
      <c r="VT471" s="1"/>
      <c r="VU471" s="1"/>
      <c r="VV471" s="1"/>
      <c r="VW471" s="1"/>
      <c r="VX471" s="1"/>
      <c r="VY471" s="1"/>
      <c r="VZ471" s="1"/>
      <c r="WA471" s="1"/>
      <c r="WB471" s="1"/>
      <c r="WC471" s="1"/>
      <c r="WD471" s="1"/>
      <c r="WE471" s="1"/>
      <c r="WF471" s="1"/>
      <c r="WG471" s="1"/>
      <c r="WH471" s="1"/>
      <c r="WI471" s="1"/>
      <c r="WJ471" s="1"/>
      <c r="WK471" s="1"/>
      <c r="WL471" s="1"/>
      <c r="WM471" s="1"/>
      <c r="WN471" s="1"/>
      <c r="WO471" s="1"/>
      <c r="WP471" s="1"/>
      <c r="WQ471" s="1"/>
      <c r="WR471" s="1"/>
      <c r="WS471" s="1"/>
      <c r="WT471" s="1"/>
      <c r="WU471" s="1"/>
      <c r="WV471" s="1"/>
      <c r="WW471" s="1"/>
      <c r="WX471" s="1"/>
      <c r="WY471" s="1"/>
      <c r="WZ471" s="1"/>
      <c r="XA471" s="1"/>
      <c r="XB471" s="1"/>
      <c r="XC471" s="1"/>
      <c r="XD471" s="1"/>
      <c r="XE471" s="1"/>
      <c r="XF471" s="1"/>
      <c r="XG471" s="1"/>
      <c r="XH471" s="1"/>
      <c r="XI471" s="1"/>
      <c r="XJ471" s="1"/>
      <c r="XK471" s="1"/>
      <c r="XL471" s="1"/>
      <c r="XM471" s="1"/>
      <c r="XN471" s="1"/>
      <c r="XO471" s="1"/>
      <c r="XP471" s="1"/>
      <c r="XQ471" s="1"/>
      <c r="XR471" s="1"/>
      <c r="XS471" s="1"/>
      <c r="XT471" s="1"/>
      <c r="XU471" s="1"/>
      <c r="XV471" s="1"/>
      <c r="XW471" s="1"/>
      <c r="XX471" s="1"/>
      <c r="XY471" s="1"/>
      <c r="XZ471" s="1"/>
      <c r="YA471" s="1"/>
      <c r="YB471" s="1"/>
      <c r="YC471" s="1"/>
      <c r="YD471" s="1"/>
      <c r="YE471" s="1"/>
      <c r="YF471" s="1"/>
      <c r="YG471" s="1"/>
      <c r="YH471" s="1"/>
      <c r="YI471" s="1"/>
      <c r="YJ471" s="1"/>
      <c r="YK471" s="1"/>
      <c r="YL471" s="1"/>
      <c r="YM471" s="1"/>
      <c r="YN471" s="1"/>
      <c r="YO471" s="1"/>
      <c r="YP471" s="1"/>
      <c r="YQ471" s="1"/>
      <c r="YR471" s="1"/>
      <c r="YS471" s="1"/>
      <c r="YT471" s="1"/>
      <c r="YU471" s="1"/>
      <c r="YV471" s="1"/>
      <c r="YW471" s="1"/>
      <c r="YX471" s="1"/>
      <c r="YY471" s="1"/>
      <c r="YZ471" s="1"/>
      <c r="ZA471" s="1"/>
      <c r="ZB471" s="1"/>
      <c r="ZC471" s="1"/>
      <c r="ZD471" s="1"/>
      <c r="ZE471" s="1"/>
      <c r="ZF471" s="1"/>
      <c r="ZG471" s="1"/>
      <c r="ZH471" s="1"/>
      <c r="ZI471" s="1"/>
      <c r="ZJ471" s="1"/>
      <c r="ZK471" s="1"/>
      <c r="ZL471" s="1"/>
      <c r="ZM471" s="1"/>
      <c r="ZN471" s="1"/>
      <c r="ZO471" s="1"/>
      <c r="ZP471" s="1"/>
      <c r="ZQ471" s="1"/>
      <c r="ZR471" s="1"/>
      <c r="ZS471" s="1"/>
      <c r="ZT471" s="1"/>
      <c r="ZU471" s="1"/>
      <c r="ZV471" s="1"/>
      <c r="ZW471" s="1"/>
      <c r="ZX471" s="1"/>
      <c r="ZY471" s="1"/>
      <c r="ZZ471" s="1"/>
      <c r="AAA471" s="1"/>
      <c r="AAB471" s="1"/>
    </row>
  </sheetData>
  <mergeCells count="34">
    <mergeCell ref="D2:F2"/>
    <mergeCell ref="D3:F3"/>
    <mergeCell ref="D4:F4"/>
    <mergeCell ref="P6:Q7"/>
    <mergeCell ref="R6:R7"/>
    <mergeCell ref="S6:S7"/>
    <mergeCell ref="U6:V6"/>
    <mergeCell ref="L7:M8"/>
    <mergeCell ref="N7:N8"/>
    <mergeCell ref="U7:V7"/>
    <mergeCell ref="I8:I9"/>
    <mergeCell ref="J8:J9"/>
    <mergeCell ref="P8:Q8"/>
    <mergeCell ref="U8:V8"/>
    <mergeCell ref="C9:D9"/>
    <mergeCell ref="G9:G10"/>
    <mergeCell ref="L9:M9"/>
    <mergeCell ref="P9:Q9"/>
    <mergeCell ref="U9:V9"/>
    <mergeCell ref="C10:D10"/>
    <mergeCell ref="L10:M10"/>
    <mergeCell ref="P10:Q10"/>
    <mergeCell ref="U10:V10"/>
    <mergeCell ref="C11:D11"/>
    <mergeCell ref="L11:M11"/>
    <mergeCell ref="P11:Q11"/>
    <mergeCell ref="U11:V11"/>
    <mergeCell ref="C12:D12"/>
    <mergeCell ref="L12:M12"/>
    <mergeCell ref="P12:Q12"/>
    <mergeCell ref="U12:V12"/>
    <mergeCell ref="C13:D13"/>
    <mergeCell ref="P13:Q13"/>
    <mergeCell ref="U13:V13"/>
  </mergeCells>
  <hyperlinks>
    <hyperlink r:id="rId1" ref="I2"/>
  </hyperlink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4</cp:revision>
  <dcterms:modified xsi:type="dcterms:W3CDTF">2023-08-31T14:12:38Z</dcterms:modified>
</cp:coreProperties>
</file>